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soccupati prim scad" sheetId="1" r:id="rId1"/>
  </sheets>
  <definedNames>
    <definedName name="_xlnm.Print_Area" localSheetId="0">'Disoccupati prim scad'!$A$1:$J$374</definedName>
  </definedNames>
  <calcPr fullCalcOnLoad="1"/>
</workbook>
</file>

<file path=xl/sharedStrings.xml><?xml version="1.0" encoding="utf-8"?>
<sst xmlns="http://schemas.openxmlformats.org/spreadsheetml/2006/main" count="1072" uniqueCount="65">
  <si>
    <t>Cca 100202</t>
  </si>
  <si>
    <t>Titolo</t>
  </si>
  <si>
    <t>Proponente</t>
  </si>
  <si>
    <t>Cod.</t>
  </si>
  <si>
    <t>Impegni FSE</t>
  </si>
  <si>
    <t>Impegni LAV</t>
  </si>
  <si>
    <t>Impegni REG</t>
  </si>
  <si>
    <t>Ob. Sp.</t>
  </si>
  <si>
    <t>N. Pr.</t>
  </si>
  <si>
    <t>articolo FSE</t>
  </si>
  <si>
    <t>articolo LAV</t>
  </si>
  <si>
    <t>articolo REG</t>
  </si>
  <si>
    <t>Azioni</t>
  </si>
  <si>
    <t>Impegni</t>
  </si>
  <si>
    <t>"e"</t>
  </si>
  <si>
    <t>Capitolo POROCC</t>
  </si>
  <si>
    <t>e</t>
  </si>
  <si>
    <t>Riepilogo impegni e prenotazioni</t>
  </si>
  <si>
    <t>Ob. Sp. "e" 2008</t>
  </si>
  <si>
    <t>Totali</t>
  </si>
  <si>
    <t>“Attuazione del POR - Programma Operativo del Fondo Sociale Europeo - Obiettivo 2 - Competitività regionale e Occupazione Regione Lazio 2007/2013 AVVISO PUBBLICO per la presentazione di proposte progettuali finalizzate al contrasto della marginalizzazione/esclusione dal mercato del lavoro delle lavoratrici e dei lavoratori con più di 40 anni e di soggetti appartenenti alle “Popolazioni Deboli” di cui alla D. D. RU n ° 8900 del 21/12/2009 - Progetti ammessi linee OCC1e OCC2.</t>
  </si>
  <si>
    <t xml:space="preserve">Progetti della Linea OCC1 ammessi a finanziamento </t>
  </si>
  <si>
    <t>OCC1-03</t>
  </si>
  <si>
    <t>A.L.E.SS Don Milani</t>
  </si>
  <si>
    <t>MI.S.TER. - Miglioramento dei Servizi Territoriali per l'impiego</t>
  </si>
  <si>
    <t>Supporto</t>
  </si>
  <si>
    <t>Supervisione</t>
  </si>
  <si>
    <t>Realizzazione</t>
  </si>
  <si>
    <t>Monitoraggio</t>
  </si>
  <si>
    <t xml:space="preserve">Progetti della Linea OCC2 ammessi a finanziamento </t>
  </si>
  <si>
    <t>OCC2-09</t>
  </si>
  <si>
    <t>ATI: Igeam academy srl - Lazio Formazione srl</t>
  </si>
  <si>
    <t>More Possibilities</t>
  </si>
  <si>
    <t>Orientamento</t>
  </si>
  <si>
    <t>Formazione</t>
  </si>
  <si>
    <t>Accompagnamento</t>
  </si>
  <si>
    <t>OCC2-11</t>
  </si>
  <si>
    <t>La bussola "per-corsi e approdi per gli over 40"</t>
  </si>
  <si>
    <t>OCC2-13</t>
  </si>
  <si>
    <t xml:space="preserve">ATI: Se.G.Ma servizi gestione manageriale - società consortile Ass.For.Seo </t>
  </si>
  <si>
    <t>Opportunità occupazionali nel marketing operativo: percorsi complessi di inserimento per over 40</t>
  </si>
  <si>
    <t>OCC2-18</t>
  </si>
  <si>
    <t>ATI: Strategie srl - Fondazione il faro</t>
  </si>
  <si>
    <t>Informatizz/Azioni Over 40</t>
  </si>
  <si>
    <t>OCC2-19</t>
  </si>
  <si>
    <t>ATS: Istituto tecnico agrario "Emilio Sereni" - Società consortile Ass.For.Seo. Arl - Cresme Consulting srl</t>
  </si>
  <si>
    <t>Innovazione terra</t>
  </si>
  <si>
    <t>OCC2-20</t>
  </si>
  <si>
    <t>A.M.I.C.O. - Azioni per il miglioramento delle competenze e dell'occupabilità</t>
  </si>
  <si>
    <t>OCC2-22</t>
  </si>
  <si>
    <t>OCC2-24</t>
  </si>
  <si>
    <t>ATS: CEFME - CTP comitato paritetico territoriale - Italia nostra onlus - Consorzio innopolis - Collegio provinciale dei geometri e geometri laureati di Roma - Sediin s.p.a.</t>
  </si>
  <si>
    <t>OCC2-25</t>
  </si>
  <si>
    <t>PROSEGUO Progetto di sostegno esperienziale guidato per l'occupazione</t>
  </si>
  <si>
    <t>Cdr DP0302</t>
  </si>
  <si>
    <t>ATS: Per Formare - e-laborando s.p.a.</t>
  </si>
  <si>
    <t>In Dipendenti</t>
  </si>
  <si>
    <t>Cdc FS0903</t>
  </si>
  <si>
    <t>Ob. 10044  e.f. 2010</t>
  </si>
  <si>
    <t>Determinazione Dirigenziale n. 1187 del 2010 e n.1188 del 2010 ALLEGATO C - PROGETTI AMMESSI CON IMPEGNI FINANZIARI</t>
  </si>
  <si>
    <t>ATS: Formare Srl - Per Formare associazione</t>
  </si>
  <si>
    <t>ATS: Associazione MA.GI.C.A. - Lambda Italia Associazione culturale</t>
  </si>
  <si>
    <t>ATS: Università popolare UPTER - IPRS Istituto psicoanalitico per le ricerche sociali</t>
  </si>
  <si>
    <t>"Tecnover 40": Orientamento formazione e accompagnamento per l'inserimento lavorativo di tecnici over 40 del settore delle costruzioni</t>
  </si>
  <si>
    <t>Fondi 2010 Ob. Sp. "e"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</si>
</sst>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4" fontId="3" fillId="0" borderId="0" xfId="17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2" fillId="0" borderId="0" xfId="17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4" fontId="3" fillId="0" borderId="12" xfId="17" applyFont="1" applyFill="1" applyBorder="1" applyAlignment="1">
      <alignment horizontal="center" vertical="center" wrapText="1"/>
    </xf>
    <xf numFmtId="44" fontId="3" fillId="0" borderId="13" xfId="17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3" fillId="0" borderId="16" xfId="17" applyFont="1" applyBorder="1" applyAlignment="1">
      <alignment horizontal="center" vertical="center" wrapText="1"/>
    </xf>
    <xf numFmtId="44" fontId="3" fillId="0" borderId="17" xfId="17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74"/>
  <sheetViews>
    <sheetView tabSelected="1" zoomScaleSheetLayoutView="100" workbookViewId="0" topLeftCell="A1">
      <selection activeCell="G368" sqref="G368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2.140625" style="0" customWidth="1"/>
    <col min="5" max="5" width="23.00390625" style="0" customWidth="1"/>
    <col min="6" max="6" width="14.8515625" style="0" customWidth="1"/>
    <col min="7" max="7" width="15.00390625" style="0" customWidth="1"/>
    <col min="8" max="8" width="14.140625" style="0" customWidth="1"/>
    <col min="9" max="9" width="14.57421875" style="0" bestFit="1" customWidth="1"/>
    <col min="10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4" width="12.57421875" style="0" customWidth="1"/>
    <col min="15" max="15" width="13.421875" style="0" customWidth="1"/>
    <col min="16" max="16" width="11.57421875" style="0" customWidth="1"/>
    <col min="17" max="17" width="12.00390625" style="0" customWidth="1"/>
    <col min="18" max="18" width="13.8515625" style="0" customWidth="1"/>
    <col min="19" max="19" width="13.57421875" style="0" customWidth="1"/>
  </cols>
  <sheetData>
    <row r="2" spans="1:10" ht="12.75">
      <c r="A2" s="56" t="s">
        <v>20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12.75">
      <c r="A3" s="59"/>
      <c r="B3" s="55"/>
      <c r="C3" s="55"/>
      <c r="D3" s="55"/>
      <c r="E3" s="55"/>
      <c r="F3" s="55"/>
      <c r="G3" s="55"/>
      <c r="H3" s="55"/>
      <c r="I3" s="55"/>
      <c r="J3" s="60"/>
    </row>
    <row r="4" spans="1:10" ht="12.75">
      <c r="A4" s="59"/>
      <c r="B4" s="55"/>
      <c r="C4" s="55"/>
      <c r="D4" s="55"/>
      <c r="E4" s="55"/>
      <c r="F4" s="55"/>
      <c r="G4" s="55"/>
      <c r="H4" s="55"/>
      <c r="I4" s="55"/>
      <c r="J4" s="60"/>
    </row>
    <row r="5" spans="1:10" ht="12.75">
      <c r="A5" s="61"/>
      <c r="B5" s="62"/>
      <c r="C5" s="62"/>
      <c r="D5" s="62"/>
      <c r="E5" s="62"/>
      <c r="F5" s="62"/>
      <c r="G5" s="62"/>
      <c r="H5" s="62"/>
      <c r="I5" s="62"/>
      <c r="J5" s="63"/>
    </row>
    <row r="6" spans="1:1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2.75">
      <c r="A7" s="67" t="s">
        <v>59</v>
      </c>
      <c r="B7" s="68"/>
      <c r="C7" s="68"/>
      <c r="D7" s="68"/>
      <c r="E7" s="68"/>
      <c r="F7" s="68"/>
      <c r="G7" s="68"/>
      <c r="H7" s="68"/>
      <c r="I7" s="68"/>
      <c r="J7" s="69"/>
    </row>
    <row r="8" spans="1:10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1.25" customHeight="1">
      <c r="A9" s="71" t="s">
        <v>21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ht="7.5" customHeight="1">
      <c r="A10" s="64"/>
      <c r="B10" s="65"/>
      <c r="C10" s="65"/>
      <c r="D10" s="65"/>
      <c r="E10" s="65"/>
      <c r="F10" s="65"/>
      <c r="G10" s="65"/>
      <c r="H10" s="65"/>
      <c r="I10" s="65"/>
      <c r="J10" s="66"/>
    </row>
    <row r="11" spans="1:20" s="8" customFormat="1" ht="24" customHeight="1" thickBot="1">
      <c r="A11" s="19" t="s">
        <v>8</v>
      </c>
      <c r="B11" s="19" t="s">
        <v>3</v>
      </c>
      <c r="C11" s="19" t="s">
        <v>7</v>
      </c>
      <c r="D11" s="19" t="s">
        <v>2</v>
      </c>
      <c r="E11" s="19" t="s">
        <v>1</v>
      </c>
      <c r="F11" s="10" t="s">
        <v>12</v>
      </c>
      <c r="G11" s="10" t="s">
        <v>12</v>
      </c>
      <c r="H11" s="21" t="s">
        <v>4</v>
      </c>
      <c r="I11" s="21" t="s">
        <v>5</v>
      </c>
      <c r="J11" s="21" t="s">
        <v>6</v>
      </c>
      <c r="K11" s="12"/>
      <c r="R11" s="9"/>
      <c r="S11" s="9"/>
      <c r="T11" s="9"/>
    </row>
    <row r="12" spans="1:20" ht="12.75" customHeight="1">
      <c r="A12" s="72">
        <v>1</v>
      </c>
      <c r="B12" s="49" t="s">
        <v>22</v>
      </c>
      <c r="C12" s="49" t="s">
        <v>14</v>
      </c>
      <c r="D12" s="49" t="s">
        <v>23</v>
      </c>
      <c r="E12" s="49" t="s">
        <v>24</v>
      </c>
      <c r="F12" s="39">
        <v>606268</v>
      </c>
      <c r="G12" s="41">
        <v>256480</v>
      </c>
      <c r="H12" s="16" t="s">
        <v>15</v>
      </c>
      <c r="I12" s="18" t="s">
        <v>15</v>
      </c>
      <c r="J12" s="18" t="s">
        <v>15</v>
      </c>
      <c r="K12" s="1"/>
      <c r="L12" s="23"/>
      <c r="R12" s="3"/>
      <c r="S12" s="3"/>
      <c r="T12" s="3"/>
    </row>
    <row r="13" spans="1:20" ht="12.75" customHeight="1">
      <c r="A13" s="73"/>
      <c r="B13" s="50"/>
      <c r="C13" s="50"/>
      <c r="D13" s="50"/>
      <c r="E13" s="50"/>
      <c r="F13" s="40"/>
      <c r="G13" s="42"/>
      <c r="H13" s="13" t="s">
        <v>9</v>
      </c>
      <c r="I13" s="14" t="s">
        <v>10</v>
      </c>
      <c r="J13" s="14" t="s">
        <v>11</v>
      </c>
      <c r="K13" s="1"/>
      <c r="R13" s="3"/>
      <c r="S13" s="3"/>
      <c r="T13" s="3"/>
    </row>
    <row r="14" spans="1:20" ht="12.75" customHeight="1">
      <c r="A14" s="73"/>
      <c r="B14" s="50"/>
      <c r="C14" s="50"/>
      <c r="D14" s="50"/>
      <c r="E14" s="50"/>
      <c r="F14" s="40"/>
      <c r="G14" s="42"/>
      <c r="H14" s="22">
        <f>$G$12*50/100</f>
        <v>128240</v>
      </c>
      <c r="I14" s="22">
        <f>$G$12*48.36037153965/100</f>
        <v>124034.6809248943</v>
      </c>
      <c r="J14" s="22">
        <f>$G$12*1.63962846035/100</f>
        <v>4205.31907510568</v>
      </c>
      <c r="K14" s="11"/>
      <c r="R14" s="3"/>
      <c r="S14" s="3"/>
      <c r="T14" s="3"/>
    </row>
    <row r="15" spans="1:20" ht="12.75" customHeight="1">
      <c r="A15" s="73"/>
      <c r="B15" s="50"/>
      <c r="C15" s="50"/>
      <c r="D15" s="50"/>
      <c r="E15" s="50"/>
      <c r="F15" s="43" t="s">
        <v>25</v>
      </c>
      <c r="G15" s="42"/>
      <c r="H15" s="7" t="s">
        <v>54</v>
      </c>
      <c r="I15" s="7" t="s">
        <v>54</v>
      </c>
      <c r="J15" s="7" t="s">
        <v>54</v>
      </c>
      <c r="K15" s="11"/>
      <c r="R15" s="3"/>
      <c r="S15" s="3"/>
      <c r="T15" s="3"/>
    </row>
    <row r="16" spans="1:20" ht="12.75" customHeight="1">
      <c r="A16" s="73"/>
      <c r="B16" s="50"/>
      <c r="C16" s="50"/>
      <c r="D16" s="50"/>
      <c r="E16" s="50"/>
      <c r="F16" s="43"/>
      <c r="G16" s="42"/>
      <c r="H16" s="13" t="s">
        <v>57</v>
      </c>
      <c r="I16" s="13" t="s">
        <v>57</v>
      </c>
      <c r="J16" s="13" t="s">
        <v>57</v>
      </c>
      <c r="K16" s="2"/>
      <c r="R16" s="4"/>
      <c r="S16" s="4"/>
      <c r="T16" s="4"/>
    </row>
    <row r="17" spans="1:20" ht="12.75" customHeight="1">
      <c r="A17" s="73"/>
      <c r="B17" s="50"/>
      <c r="C17" s="50"/>
      <c r="D17" s="50"/>
      <c r="E17" s="50"/>
      <c r="F17" s="43"/>
      <c r="G17" s="45" t="s">
        <v>64</v>
      </c>
      <c r="H17" s="14" t="s">
        <v>0</v>
      </c>
      <c r="I17" s="14" t="s">
        <v>0</v>
      </c>
      <c r="J17" s="14" t="s">
        <v>0</v>
      </c>
      <c r="K17" s="2"/>
      <c r="R17" s="4"/>
      <c r="S17" s="4"/>
      <c r="T17" s="4"/>
    </row>
    <row r="18" spans="1:20" ht="23.25" thickBot="1">
      <c r="A18" s="73"/>
      <c r="B18" s="50"/>
      <c r="C18" s="50"/>
      <c r="D18" s="50"/>
      <c r="E18" s="50"/>
      <c r="F18" s="44"/>
      <c r="G18" s="46"/>
      <c r="H18" s="15" t="s">
        <v>58</v>
      </c>
      <c r="I18" s="15" t="s">
        <v>58</v>
      </c>
      <c r="J18" s="15" t="s">
        <v>58</v>
      </c>
      <c r="K18" s="1"/>
      <c r="R18" s="3"/>
      <c r="S18" s="3"/>
      <c r="T18" s="3"/>
    </row>
    <row r="19" spans="1:20" ht="12.75" customHeight="1">
      <c r="A19" s="73"/>
      <c r="B19" s="50"/>
      <c r="C19" s="50"/>
      <c r="D19" s="50"/>
      <c r="E19" s="50"/>
      <c r="F19" s="39">
        <v>606269</v>
      </c>
      <c r="G19" s="41">
        <v>96000</v>
      </c>
      <c r="H19" s="16" t="s">
        <v>15</v>
      </c>
      <c r="I19" s="18" t="s">
        <v>15</v>
      </c>
      <c r="J19" s="18" t="s">
        <v>15</v>
      </c>
      <c r="K19" s="5"/>
      <c r="R19" s="3"/>
      <c r="S19" s="3"/>
      <c r="T19" s="3"/>
    </row>
    <row r="20" spans="1:20" ht="12.75" customHeight="1">
      <c r="A20" s="73"/>
      <c r="B20" s="50"/>
      <c r="C20" s="50"/>
      <c r="D20" s="50"/>
      <c r="E20" s="50"/>
      <c r="F20" s="40"/>
      <c r="G20" s="42"/>
      <c r="H20" s="13" t="s">
        <v>9</v>
      </c>
      <c r="I20" s="14" t="s">
        <v>10</v>
      </c>
      <c r="J20" s="14" t="s">
        <v>11</v>
      </c>
      <c r="K20" s="5"/>
      <c r="R20" s="3"/>
      <c r="S20" s="3"/>
      <c r="T20" s="3"/>
    </row>
    <row r="21" spans="1:20" ht="12.75" customHeight="1">
      <c r="A21" s="73"/>
      <c r="B21" s="50"/>
      <c r="C21" s="50"/>
      <c r="D21" s="50"/>
      <c r="E21" s="50"/>
      <c r="F21" s="40"/>
      <c r="G21" s="42"/>
      <c r="H21" s="22">
        <f>$G$19*50/100</f>
        <v>48000</v>
      </c>
      <c r="I21" s="22">
        <f>$G$19*48.36037153965/100</f>
        <v>46425.956678064</v>
      </c>
      <c r="J21" s="22">
        <f>$G$19*1.63962846035/100</f>
        <v>1574.0433219359998</v>
      </c>
      <c r="K21" s="11"/>
      <c r="R21" s="3"/>
      <c r="S21" s="3"/>
      <c r="T21" s="3"/>
    </row>
    <row r="22" spans="1:20" ht="12.75" customHeight="1">
      <c r="A22" s="73"/>
      <c r="B22" s="50"/>
      <c r="C22" s="50"/>
      <c r="D22" s="50"/>
      <c r="E22" s="50"/>
      <c r="F22" s="43" t="s">
        <v>26</v>
      </c>
      <c r="G22" s="42"/>
      <c r="H22" s="7" t="s">
        <v>54</v>
      </c>
      <c r="I22" s="7" t="s">
        <v>54</v>
      </c>
      <c r="J22" s="7" t="s">
        <v>54</v>
      </c>
      <c r="K22" s="11"/>
      <c r="R22" s="3"/>
      <c r="S22" s="3"/>
      <c r="T22" s="3"/>
    </row>
    <row r="23" spans="1:20" ht="12.75" customHeight="1">
      <c r="A23" s="73"/>
      <c r="B23" s="50"/>
      <c r="C23" s="50"/>
      <c r="D23" s="50"/>
      <c r="E23" s="50"/>
      <c r="F23" s="43"/>
      <c r="G23" s="42"/>
      <c r="H23" s="13" t="s">
        <v>57</v>
      </c>
      <c r="I23" s="13" t="s">
        <v>57</v>
      </c>
      <c r="J23" s="13" t="s">
        <v>57</v>
      </c>
      <c r="K23" s="6"/>
      <c r="R23" s="4"/>
      <c r="S23" s="4"/>
      <c r="T23" s="4"/>
    </row>
    <row r="24" spans="1:20" ht="12.75" customHeight="1">
      <c r="A24" s="73"/>
      <c r="B24" s="50"/>
      <c r="C24" s="50"/>
      <c r="D24" s="50"/>
      <c r="E24" s="50"/>
      <c r="F24" s="43"/>
      <c r="G24" s="45" t="s">
        <v>64</v>
      </c>
      <c r="H24" s="14" t="s">
        <v>0</v>
      </c>
      <c r="I24" s="14" t="s">
        <v>0</v>
      </c>
      <c r="J24" s="14" t="s">
        <v>0</v>
      </c>
      <c r="K24" s="6"/>
      <c r="L24" s="23"/>
      <c r="R24" s="4"/>
      <c r="S24" s="4"/>
      <c r="T24" s="4"/>
    </row>
    <row r="25" spans="1:20" ht="23.25" thickBot="1">
      <c r="A25" s="73"/>
      <c r="B25" s="50"/>
      <c r="C25" s="50"/>
      <c r="D25" s="50"/>
      <c r="E25" s="50"/>
      <c r="F25" s="44"/>
      <c r="G25" s="46"/>
      <c r="H25" s="15" t="s">
        <v>58</v>
      </c>
      <c r="I25" s="15" t="s">
        <v>58</v>
      </c>
      <c r="J25" s="15" t="s">
        <v>58</v>
      </c>
      <c r="K25" s="1"/>
      <c r="R25" s="3"/>
      <c r="S25" s="3"/>
      <c r="T25" s="3"/>
    </row>
    <row r="26" spans="1:20" ht="12.75" customHeight="1">
      <c r="A26" s="73"/>
      <c r="B26" s="50"/>
      <c r="C26" s="50"/>
      <c r="D26" s="50"/>
      <c r="E26" s="50"/>
      <c r="F26" s="39">
        <v>606270</v>
      </c>
      <c r="G26" s="41">
        <v>58060</v>
      </c>
      <c r="H26" s="16" t="s">
        <v>15</v>
      </c>
      <c r="I26" s="18" t="s">
        <v>15</v>
      </c>
      <c r="J26" s="18" t="s">
        <v>15</v>
      </c>
      <c r="K26" s="5"/>
      <c r="R26" s="3"/>
      <c r="S26" s="3"/>
      <c r="T26" s="3"/>
    </row>
    <row r="27" spans="1:20" ht="12.75" customHeight="1">
      <c r="A27" s="73"/>
      <c r="B27" s="50"/>
      <c r="C27" s="50"/>
      <c r="D27" s="50"/>
      <c r="E27" s="50"/>
      <c r="F27" s="40"/>
      <c r="G27" s="42"/>
      <c r="H27" s="13" t="s">
        <v>9</v>
      </c>
      <c r="I27" s="14" t="s">
        <v>10</v>
      </c>
      <c r="J27" s="14" t="s">
        <v>11</v>
      </c>
      <c r="K27" s="5"/>
      <c r="R27" s="3"/>
      <c r="S27" s="3"/>
      <c r="T27" s="3"/>
    </row>
    <row r="28" spans="1:20" ht="12.75" customHeight="1">
      <c r="A28" s="73"/>
      <c r="B28" s="50"/>
      <c r="C28" s="50"/>
      <c r="D28" s="50"/>
      <c r="E28" s="50"/>
      <c r="F28" s="40"/>
      <c r="G28" s="42"/>
      <c r="H28" s="22">
        <f>$G$26*50/100</f>
        <v>29030</v>
      </c>
      <c r="I28" s="22">
        <f>$G$26*48.36037153965/100</f>
        <v>28078.031715920788</v>
      </c>
      <c r="J28" s="22">
        <f>$G$26*1.63962846035/100</f>
        <v>951.96828407921</v>
      </c>
      <c r="K28" s="11"/>
      <c r="R28" s="3"/>
      <c r="S28" s="3"/>
      <c r="T28" s="3"/>
    </row>
    <row r="29" spans="1:20" ht="12.75" customHeight="1">
      <c r="A29" s="73"/>
      <c r="B29" s="50"/>
      <c r="C29" s="50"/>
      <c r="D29" s="50"/>
      <c r="E29" s="50"/>
      <c r="F29" s="43" t="s">
        <v>27</v>
      </c>
      <c r="G29" s="42"/>
      <c r="H29" s="7" t="s">
        <v>54</v>
      </c>
      <c r="I29" s="7" t="s">
        <v>54</v>
      </c>
      <c r="J29" s="7" t="s">
        <v>54</v>
      </c>
      <c r="K29" s="11"/>
      <c r="R29" s="3"/>
      <c r="S29" s="3"/>
      <c r="T29" s="3"/>
    </row>
    <row r="30" spans="1:20" ht="12.75" customHeight="1">
      <c r="A30" s="73"/>
      <c r="B30" s="50"/>
      <c r="C30" s="50"/>
      <c r="D30" s="50"/>
      <c r="E30" s="50"/>
      <c r="F30" s="43"/>
      <c r="G30" s="42"/>
      <c r="H30" s="13" t="s">
        <v>57</v>
      </c>
      <c r="I30" s="13" t="s">
        <v>57</v>
      </c>
      <c r="J30" s="13" t="s">
        <v>57</v>
      </c>
      <c r="K30" s="6"/>
      <c r="L30" s="23"/>
      <c r="R30" s="4"/>
      <c r="S30" s="4"/>
      <c r="T30" s="4"/>
    </row>
    <row r="31" spans="1:20" ht="12.75" customHeight="1">
      <c r="A31" s="73"/>
      <c r="B31" s="50"/>
      <c r="C31" s="50"/>
      <c r="D31" s="50"/>
      <c r="E31" s="50"/>
      <c r="F31" s="43"/>
      <c r="G31" s="45" t="s">
        <v>64</v>
      </c>
      <c r="H31" s="14" t="s">
        <v>0</v>
      </c>
      <c r="I31" s="14" t="s">
        <v>0</v>
      </c>
      <c r="J31" s="14" t="s">
        <v>0</v>
      </c>
      <c r="K31" s="6"/>
      <c r="L31" s="23"/>
      <c r="R31" s="4"/>
      <c r="S31" s="4"/>
      <c r="T31" s="4"/>
    </row>
    <row r="32" spans="1:20" ht="23.25" thickBot="1">
      <c r="A32" s="73"/>
      <c r="B32" s="50"/>
      <c r="C32" s="50"/>
      <c r="D32" s="50"/>
      <c r="E32" s="50"/>
      <c r="F32" s="44"/>
      <c r="G32" s="46"/>
      <c r="H32" s="15" t="s">
        <v>58</v>
      </c>
      <c r="I32" s="15" t="s">
        <v>58</v>
      </c>
      <c r="J32" s="15" t="s">
        <v>58</v>
      </c>
      <c r="K32" s="1"/>
      <c r="R32" s="3"/>
      <c r="S32" s="3"/>
      <c r="T32" s="3"/>
    </row>
    <row r="33" spans="1:20" ht="12.75" customHeight="1">
      <c r="A33" s="73"/>
      <c r="B33" s="50"/>
      <c r="C33" s="50"/>
      <c r="D33" s="50"/>
      <c r="E33" s="50"/>
      <c r="F33" s="39">
        <v>606271</v>
      </c>
      <c r="G33" s="41">
        <v>88640</v>
      </c>
      <c r="H33" s="16" t="s">
        <v>15</v>
      </c>
      <c r="I33" s="18" t="s">
        <v>15</v>
      </c>
      <c r="J33" s="18" t="s">
        <v>15</v>
      </c>
      <c r="K33" s="1"/>
      <c r="L33" s="23"/>
      <c r="R33" s="3"/>
      <c r="S33" s="3"/>
      <c r="T33" s="3"/>
    </row>
    <row r="34" spans="1:20" ht="12.75" customHeight="1">
      <c r="A34" s="73"/>
      <c r="B34" s="50"/>
      <c r="C34" s="50"/>
      <c r="D34" s="50"/>
      <c r="E34" s="50"/>
      <c r="F34" s="40"/>
      <c r="G34" s="42"/>
      <c r="H34" s="13" t="s">
        <v>9</v>
      </c>
      <c r="I34" s="14" t="s">
        <v>10</v>
      </c>
      <c r="J34" s="14" t="s">
        <v>11</v>
      </c>
      <c r="K34" s="1"/>
      <c r="R34" s="3"/>
      <c r="S34" s="3"/>
      <c r="T34" s="3"/>
    </row>
    <row r="35" spans="1:20" ht="12.75" customHeight="1">
      <c r="A35" s="73"/>
      <c r="B35" s="50"/>
      <c r="C35" s="50"/>
      <c r="D35" s="50"/>
      <c r="E35" s="50"/>
      <c r="F35" s="40"/>
      <c r="G35" s="42"/>
      <c r="H35" s="22">
        <f>$G$12*50/100</f>
        <v>128240</v>
      </c>
      <c r="I35" s="22">
        <f>$G$12*48.36037153965/100</f>
        <v>124034.6809248943</v>
      </c>
      <c r="J35" s="22">
        <f>$G$12*1.63962846035/100</f>
        <v>4205.31907510568</v>
      </c>
      <c r="K35" s="11"/>
      <c r="R35" s="3"/>
      <c r="S35" s="3"/>
      <c r="T35" s="3"/>
    </row>
    <row r="36" spans="1:20" ht="12.75" customHeight="1">
      <c r="A36" s="73"/>
      <c r="B36" s="50"/>
      <c r="C36" s="50"/>
      <c r="D36" s="50"/>
      <c r="E36" s="50"/>
      <c r="F36" s="43" t="s">
        <v>28</v>
      </c>
      <c r="G36" s="42"/>
      <c r="H36" s="7" t="s">
        <v>54</v>
      </c>
      <c r="I36" s="7" t="s">
        <v>54</v>
      </c>
      <c r="J36" s="7" t="s">
        <v>54</v>
      </c>
      <c r="K36" s="11"/>
      <c r="R36" s="3"/>
      <c r="S36" s="3"/>
      <c r="T36" s="3"/>
    </row>
    <row r="37" spans="1:20" ht="12.75" customHeight="1">
      <c r="A37" s="73"/>
      <c r="B37" s="50"/>
      <c r="C37" s="50"/>
      <c r="D37" s="50"/>
      <c r="E37" s="50"/>
      <c r="F37" s="43"/>
      <c r="G37" s="42"/>
      <c r="H37" s="13" t="s">
        <v>57</v>
      </c>
      <c r="I37" s="13" t="s">
        <v>57</v>
      </c>
      <c r="J37" s="13" t="s">
        <v>57</v>
      </c>
      <c r="K37" s="2"/>
      <c r="R37" s="4"/>
      <c r="S37" s="4"/>
      <c r="T37" s="4"/>
    </row>
    <row r="38" spans="1:20" ht="12.75" customHeight="1">
      <c r="A38" s="73"/>
      <c r="B38" s="50"/>
      <c r="C38" s="50"/>
      <c r="D38" s="50"/>
      <c r="E38" s="50"/>
      <c r="F38" s="43"/>
      <c r="G38" s="45" t="s">
        <v>64</v>
      </c>
      <c r="H38" s="14" t="s">
        <v>0</v>
      </c>
      <c r="I38" s="14" t="s">
        <v>0</v>
      </c>
      <c r="J38" s="14" t="s">
        <v>0</v>
      </c>
      <c r="K38" s="2"/>
      <c r="R38" s="4"/>
      <c r="S38" s="4"/>
      <c r="T38" s="4"/>
    </row>
    <row r="39" spans="1:20" ht="23.25" thickBot="1">
      <c r="A39" s="74"/>
      <c r="B39" s="51"/>
      <c r="C39" s="51"/>
      <c r="D39" s="51"/>
      <c r="E39" s="51"/>
      <c r="F39" s="44"/>
      <c r="G39" s="46"/>
      <c r="H39" s="15" t="s">
        <v>58</v>
      </c>
      <c r="I39" s="15" t="s">
        <v>58</v>
      </c>
      <c r="J39" s="15" t="s">
        <v>58</v>
      </c>
      <c r="K39" s="1"/>
      <c r="R39" s="3"/>
      <c r="S39" s="3"/>
      <c r="T39" s="3"/>
    </row>
    <row r="40" spans="1:20" ht="12.75" customHeight="1">
      <c r="A40" s="26"/>
      <c r="B40" s="27"/>
      <c r="C40" s="27"/>
      <c r="D40" s="27"/>
      <c r="E40" s="27"/>
      <c r="F40" s="28"/>
      <c r="G40" s="34"/>
      <c r="H40" s="17"/>
      <c r="I40" s="17"/>
      <c r="J40" s="17"/>
      <c r="K40" s="1"/>
      <c r="R40" s="3"/>
      <c r="S40" s="3"/>
      <c r="T40" s="3"/>
    </row>
    <row r="41" spans="1:20" ht="12.75" customHeight="1">
      <c r="A41" s="26"/>
      <c r="B41" s="27"/>
      <c r="C41" s="27"/>
      <c r="D41" s="27"/>
      <c r="E41" s="27"/>
      <c r="F41" s="28"/>
      <c r="G41" s="29"/>
      <c r="H41" s="17"/>
      <c r="I41" s="17"/>
      <c r="J41" s="17"/>
      <c r="K41" s="1"/>
      <c r="R41" s="3"/>
      <c r="S41" s="3"/>
      <c r="T41" s="3"/>
    </row>
    <row r="42" spans="1:20" ht="12.75" customHeight="1">
      <c r="A42" s="52" t="s">
        <v>29</v>
      </c>
      <c r="B42" s="53"/>
      <c r="C42" s="53"/>
      <c r="D42" s="53"/>
      <c r="E42" s="53"/>
      <c r="F42" s="53"/>
      <c r="G42" s="53"/>
      <c r="H42" s="53"/>
      <c r="I42" s="53"/>
      <c r="J42" s="54"/>
      <c r="K42" s="1"/>
      <c r="R42" s="3"/>
      <c r="S42" s="3"/>
      <c r="T42" s="3"/>
    </row>
    <row r="43" spans="1:20" ht="6.7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1"/>
      <c r="R43" s="3"/>
      <c r="S43" s="3"/>
      <c r="T43" s="3"/>
    </row>
    <row r="44" spans="1:20" ht="17.25" customHeight="1" thickBot="1">
      <c r="A44" s="19" t="s">
        <v>8</v>
      </c>
      <c r="B44" s="19" t="s">
        <v>3</v>
      </c>
      <c r="C44" s="19" t="s">
        <v>7</v>
      </c>
      <c r="D44" s="19" t="s">
        <v>2</v>
      </c>
      <c r="E44" s="19" t="s">
        <v>1</v>
      </c>
      <c r="F44" s="10" t="s">
        <v>12</v>
      </c>
      <c r="G44" s="10" t="s">
        <v>12</v>
      </c>
      <c r="H44" s="21" t="s">
        <v>4</v>
      </c>
      <c r="I44" s="21" t="s">
        <v>5</v>
      </c>
      <c r="J44" s="21" t="s">
        <v>6</v>
      </c>
      <c r="K44" s="1"/>
      <c r="R44" s="3"/>
      <c r="S44" s="3"/>
      <c r="T44" s="3"/>
    </row>
    <row r="45" spans="1:20" ht="12.75" customHeight="1">
      <c r="A45" s="48">
        <v>1</v>
      </c>
      <c r="B45" s="47" t="s">
        <v>30</v>
      </c>
      <c r="C45" s="47" t="s">
        <v>16</v>
      </c>
      <c r="D45" s="47" t="s">
        <v>31</v>
      </c>
      <c r="E45" s="47" t="s">
        <v>32</v>
      </c>
      <c r="F45" s="39">
        <v>606272</v>
      </c>
      <c r="G45" s="41">
        <v>51300</v>
      </c>
      <c r="H45" s="16" t="s">
        <v>15</v>
      </c>
      <c r="I45" s="18" t="s">
        <v>15</v>
      </c>
      <c r="J45" s="18" t="s">
        <v>15</v>
      </c>
      <c r="K45" s="1"/>
      <c r="R45" s="3"/>
      <c r="S45" s="3"/>
      <c r="T45" s="3"/>
    </row>
    <row r="46" spans="1:20" ht="12.75" customHeight="1">
      <c r="A46" s="48"/>
      <c r="B46" s="47"/>
      <c r="C46" s="47"/>
      <c r="D46" s="47"/>
      <c r="E46" s="47"/>
      <c r="F46" s="40"/>
      <c r="G46" s="42"/>
      <c r="H46" s="13" t="s">
        <v>9</v>
      </c>
      <c r="I46" s="14" t="s">
        <v>10</v>
      </c>
      <c r="J46" s="14" t="s">
        <v>11</v>
      </c>
      <c r="K46" s="5"/>
      <c r="L46" s="24"/>
      <c r="R46" s="3"/>
      <c r="S46" s="3"/>
      <c r="T46" s="3"/>
    </row>
    <row r="47" spans="1:20" ht="12.75" customHeight="1">
      <c r="A47" s="48"/>
      <c r="B47" s="47"/>
      <c r="C47" s="47"/>
      <c r="D47" s="47"/>
      <c r="E47" s="47"/>
      <c r="F47" s="40"/>
      <c r="G47" s="42"/>
      <c r="H47" s="22">
        <f>$G$45*50/100</f>
        <v>25650</v>
      </c>
      <c r="I47" s="22">
        <f>$G$45*48.36037153965/100</f>
        <v>24808.870599840448</v>
      </c>
      <c r="J47" s="22">
        <f>$G$45*1.63962846035/100</f>
        <v>841.12940015955</v>
      </c>
      <c r="K47" s="11"/>
      <c r="R47" s="3"/>
      <c r="S47" s="3"/>
      <c r="T47" s="3"/>
    </row>
    <row r="48" spans="1:20" ht="12.75" customHeight="1">
      <c r="A48" s="48"/>
      <c r="B48" s="47"/>
      <c r="C48" s="47"/>
      <c r="D48" s="47"/>
      <c r="E48" s="47"/>
      <c r="F48" s="43" t="s">
        <v>33</v>
      </c>
      <c r="G48" s="42"/>
      <c r="H48" s="7" t="s">
        <v>54</v>
      </c>
      <c r="I48" s="7" t="s">
        <v>54</v>
      </c>
      <c r="J48" s="7" t="s">
        <v>54</v>
      </c>
      <c r="K48" s="11"/>
      <c r="R48" s="3"/>
      <c r="S48" s="3"/>
      <c r="T48" s="3"/>
    </row>
    <row r="49" spans="1:20" ht="12.75" customHeight="1">
      <c r="A49" s="48"/>
      <c r="B49" s="47"/>
      <c r="C49" s="47"/>
      <c r="D49" s="47"/>
      <c r="E49" s="47"/>
      <c r="F49" s="43"/>
      <c r="G49" s="42"/>
      <c r="H49" s="13" t="s">
        <v>57</v>
      </c>
      <c r="I49" s="13" t="s">
        <v>57</v>
      </c>
      <c r="J49" s="13" t="s">
        <v>57</v>
      </c>
      <c r="K49" s="6"/>
      <c r="R49" s="4"/>
      <c r="S49" s="4"/>
      <c r="T49" s="4"/>
    </row>
    <row r="50" spans="1:20" ht="12.75" customHeight="1">
      <c r="A50" s="48"/>
      <c r="B50" s="47"/>
      <c r="C50" s="47"/>
      <c r="D50" s="47"/>
      <c r="E50" s="47"/>
      <c r="F50" s="43"/>
      <c r="G50" s="45" t="s">
        <v>64</v>
      </c>
      <c r="H50" s="14" t="s">
        <v>0</v>
      </c>
      <c r="I50" s="14" t="s">
        <v>0</v>
      </c>
      <c r="J50" s="14" t="s">
        <v>0</v>
      </c>
      <c r="K50" s="6"/>
      <c r="R50" s="4"/>
      <c r="S50" s="4"/>
      <c r="T50" s="4"/>
    </row>
    <row r="51" spans="1:20" ht="23.25" thickBot="1">
      <c r="A51" s="48"/>
      <c r="B51" s="47"/>
      <c r="C51" s="47"/>
      <c r="D51" s="47"/>
      <c r="E51" s="47"/>
      <c r="F51" s="44"/>
      <c r="G51" s="46"/>
      <c r="H51" s="15" t="s">
        <v>58</v>
      </c>
      <c r="I51" s="15" t="s">
        <v>58</v>
      </c>
      <c r="J51" s="15" t="s">
        <v>58</v>
      </c>
      <c r="K51" s="1"/>
      <c r="R51" s="3"/>
      <c r="S51" s="3"/>
      <c r="T51" s="3"/>
    </row>
    <row r="52" spans="1:10" ht="12.75">
      <c r="A52" s="48"/>
      <c r="B52" s="47"/>
      <c r="C52" s="47"/>
      <c r="D52" s="47"/>
      <c r="E52" s="47"/>
      <c r="F52" s="39">
        <v>606273</v>
      </c>
      <c r="G52" s="41">
        <v>74800</v>
      </c>
      <c r="H52" s="16" t="s">
        <v>15</v>
      </c>
      <c r="I52" s="18" t="s">
        <v>15</v>
      </c>
      <c r="J52" s="18" t="s">
        <v>15</v>
      </c>
    </row>
    <row r="53" spans="1:10" ht="12.75">
      <c r="A53" s="48"/>
      <c r="B53" s="47"/>
      <c r="C53" s="47"/>
      <c r="D53" s="47"/>
      <c r="E53" s="47"/>
      <c r="F53" s="40"/>
      <c r="G53" s="42"/>
      <c r="H53" s="13" t="s">
        <v>9</v>
      </c>
      <c r="I53" s="14" t="s">
        <v>10</v>
      </c>
      <c r="J53" s="14" t="s">
        <v>11</v>
      </c>
    </row>
    <row r="54" spans="1:10" ht="12.75">
      <c r="A54" s="48"/>
      <c r="B54" s="47"/>
      <c r="C54" s="47"/>
      <c r="D54" s="47"/>
      <c r="E54" s="47"/>
      <c r="F54" s="40"/>
      <c r="G54" s="42"/>
      <c r="H54" s="22">
        <f>$G$52*50/100</f>
        <v>37400</v>
      </c>
      <c r="I54" s="22">
        <f>$G$52*48.36037153965/100</f>
        <v>36173.5579116582</v>
      </c>
      <c r="J54" s="22">
        <f>$G$52*1.63962846035/100</f>
        <v>1226.4420883418</v>
      </c>
    </row>
    <row r="55" spans="1:10" ht="12.75" customHeight="1">
      <c r="A55" s="48"/>
      <c r="B55" s="47"/>
      <c r="C55" s="47"/>
      <c r="D55" s="47"/>
      <c r="E55" s="47"/>
      <c r="F55" s="43" t="s">
        <v>34</v>
      </c>
      <c r="G55" s="42"/>
      <c r="H55" s="7" t="s">
        <v>54</v>
      </c>
      <c r="I55" s="7" t="s">
        <v>54</v>
      </c>
      <c r="J55" s="7" t="s">
        <v>54</v>
      </c>
    </row>
    <row r="56" spans="1:10" ht="12.75" customHeight="1">
      <c r="A56" s="48"/>
      <c r="B56" s="47"/>
      <c r="C56" s="47"/>
      <c r="D56" s="47"/>
      <c r="E56" s="47"/>
      <c r="F56" s="43"/>
      <c r="G56" s="42"/>
      <c r="H56" s="13" t="s">
        <v>57</v>
      </c>
      <c r="I56" s="13" t="s">
        <v>57</v>
      </c>
      <c r="J56" s="13" t="s">
        <v>57</v>
      </c>
    </row>
    <row r="57" spans="1:10" ht="12.75" customHeight="1">
      <c r="A57" s="48"/>
      <c r="B57" s="47"/>
      <c r="C57" s="47"/>
      <c r="D57" s="47"/>
      <c r="E57" s="47"/>
      <c r="F57" s="43"/>
      <c r="G57" s="45" t="s">
        <v>64</v>
      </c>
      <c r="H57" s="14" t="s">
        <v>0</v>
      </c>
      <c r="I57" s="14" t="s">
        <v>0</v>
      </c>
      <c r="J57" s="14" t="s">
        <v>0</v>
      </c>
    </row>
    <row r="58" spans="1:10" ht="23.25" thickBot="1">
      <c r="A58" s="48"/>
      <c r="B58" s="47"/>
      <c r="C58" s="47"/>
      <c r="D58" s="47"/>
      <c r="E58" s="47"/>
      <c r="F58" s="44"/>
      <c r="G58" s="46"/>
      <c r="H58" s="15" t="s">
        <v>58</v>
      </c>
      <c r="I58" s="15" t="s">
        <v>58</v>
      </c>
      <c r="J58" s="15" t="s">
        <v>58</v>
      </c>
    </row>
    <row r="59" spans="1:10" ht="12.75">
      <c r="A59" s="48"/>
      <c r="B59" s="47"/>
      <c r="C59" s="47"/>
      <c r="D59" s="47"/>
      <c r="E59" s="47"/>
      <c r="F59" s="39">
        <v>606274</v>
      </c>
      <c r="G59" s="41">
        <v>74800</v>
      </c>
      <c r="H59" s="16" t="s">
        <v>15</v>
      </c>
      <c r="I59" s="18" t="s">
        <v>15</v>
      </c>
      <c r="J59" s="18" t="s">
        <v>15</v>
      </c>
    </row>
    <row r="60" spans="1:10" ht="12.75">
      <c r="A60" s="48"/>
      <c r="B60" s="47"/>
      <c r="C60" s="47"/>
      <c r="D60" s="47"/>
      <c r="E60" s="47"/>
      <c r="F60" s="40"/>
      <c r="G60" s="42"/>
      <c r="H60" s="13" t="s">
        <v>9</v>
      </c>
      <c r="I60" s="14" t="s">
        <v>10</v>
      </c>
      <c r="J60" s="14" t="s">
        <v>11</v>
      </c>
    </row>
    <row r="61" spans="1:10" ht="12.75">
      <c r="A61" s="48"/>
      <c r="B61" s="47"/>
      <c r="C61" s="47"/>
      <c r="D61" s="47"/>
      <c r="E61" s="47"/>
      <c r="F61" s="40"/>
      <c r="G61" s="42"/>
      <c r="H61" s="22">
        <f>$G$59*50/100</f>
        <v>37400</v>
      </c>
      <c r="I61" s="22">
        <f>$G$59*48.36037153965/100</f>
        <v>36173.5579116582</v>
      </c>
      <c r="J61" s="22">
        <f>$G$59*1.63962846035/100</f>
        <v>1226.4420883418</v>
      </c>
    </row>
    <row r="62" spans="1:10" ht="12.75" customHeight="1">
      <c r="A62" s="48"/>
      <c r="B62" s="47"/>
      <c r="C62" s="47"/>
      <c r="D62" s="47"/>
      <c r="E62" s="47"/>
      <c r="F62" s="43" t="s">
        <v>34</v>
      </c>
      <c r="G62" s="42"/>
      <c r="H62" s="7" t="s">
        <v>54</v>
      </c>
      <c r="I62" s="7" t="s">
        <v>54</v>
      </c>
      <c r="J62" s="7" t="s">
        <v>54</v>
      </c>
    </row>
    <row r="63" spans="1:10" ht="12.75" customHeight="1">
      <c r="A63" s="48"/>
      <c r="B63" s="47"/>
      <c r="C63" s="47"/>
      <c r="D63" s="47"/>
      <c r="E63" s="47"/>
      <c r="F63" s="43"/>
      <c r="G63" s="42"/>
      <c r="H63" s="13" t="s">
        <v>57</v>
      </c>
      <c r="I63" s="13" t="s">
        <v>57</v>
      </c>
      <c r="J63" s="13" t="s">
        <v>57</v>
      </c>
    </row>
    <row r="64" spans="1:10" ht="12.75" customHeight="1">
      <c r="A64" s="48"/>
      <c r="B64" s="47"/>
      <c r="C64" s="47"/>
      <c r="D64" s="47"/>
      <c r="E64" s="47"/>
      <c r="F64" s="43"/>
      <c r="G64" s="45" t="s">
        <v>64</v>
      </c>
      <c r="H64" s="14" t="s">
        <v>0</v>
      </c>
      <c r="I64" s="14" t="s">
        <v>0</v>
      </c>
      <c r="J64" s="14" t="s">
        <v>0</v>
      </c>
    </row>
    <row r="65" spans="1:10" ht="23.25" thickBot="1">
      <c r="A65" s="48"/>
      <c r="B65" s="47"/>
      <c r="C65" s="47"/>
      <c r="D65" s="47"/>
      <c r="E65" s="47"/>
      <c r="F65" s="44"/>
      <c r="G65" s="46"/>
      <c r="H65" s="15" t="s">
        <v>58</v>
      </c>
      <c r="I65" s="15" t="s">
        <v>58</v>
      </c>
      <c r="J65" s="15" t="s">
        <v>58</v>
      </c>
    </row>
    <row r="66" spans="1:20" ht="12.75" customHeight="1">
      <c r="A66" s="48"/>
      <c r="B66" s="47"/>
      <c r="C66" s="47"/>
      <c r="D66" s="47"/>
      <c r="E66" s="47"/>
      <c r="F66" s="39">
        <v>606275</v>
      </c>
      <c r="G66" s="41">
        <v>72000</v>
      </c>
      <c r="H66" s="16" t="s">
        <v>15</v>
      </c>
      <c r="I66" s="18" t="s">
        <v>15</v>
      </c>
      <c r="J66" s="18" t="s">
        <v>15</v>
      </c>
      <c r="K66" s="1"/>
      <c r="R66" s="3"/>
      <c r="S66" s="3"/>
      <c r="T66" s="3"/>
    </row>
    <row r="67" spans="1:20" ht="12.75" customHeight="1">
      <c r="A67" s="48"/>
      <c r="B67" s="47"/>
      <c r="C67" s="47"/>
      <c r="D67" s="47"/>
      <c r="E67" s="47"/>
      <c r="F67" s="40"/>
      <c r="G67" s="42"/>
      <c r="H67" s="13" t="s">
        <v>9</v>
      </c>
      <c r="I67" s="14" t="s">
        <v>10</v>
      </c>
      <c r="J67" s="14" t="s">
        <v>11</v>
      </c>
      <c r="K67" s="5"/>
      <c r="L67" s="24"/>
      <c r="R67" s="3"/>
      <c r="S67" s="3"/>
      <c r="T67" s="3"/>
    </row>
    <row r="68" spans="1:20" ht="12.75" customHeight="1">
      <c r="A68" s="48"/>
      <c r="B68" s="47"/>
      <c r="C68" s="47"/>
      <c r="D68" s="47"/>
      <c r="E68" s="47"/>
      <c r="F68" s="40"/>
      <c r="G68" s="42"/>
      <c r="H68" s="22">
        <f>$G$66*50/100</f>
        <v>36000</v>
      </c>
      <c r="I68" s="22">
        <f>$G$66*48.36037153965/100</f>
        <v>34819.467508548</v>
      </c>
      <c r="J68" s="22">
        <f>$G$66*1.63962846035/100</f>
        <v>1180.532491452</v>
      </c>
      <c r="K68" s="11"/>
      <c r="R68" s="3"/>
      <c r="S68" s="3"/>
      <c r="T68" s="3"/>
    </row>
    <row r="69" spans="1:20" ht="12.75" customHeight="1">
      <c r="A69" s="48"/>
      <c r="B69" s="47"/>
      <c r="C69" s="47"/>
      <c r="D69" s="47"/>
      <c r="E69" s="47"/>
      <c r="F69" s="43" t="s">
        <v>34</v>
      </c>
      <c r="G69" s="42"/>
      <c r="H69" s="7" t="s">
        <v>54</v>
      </c>
      <c r="I69" s="7" t="s">
        <v>54</v>
      </c>
      <c r="J69" s="7" t="s">
        <v>54</v>
      </c>
      <c r="K69" s="11"/>
      <c r="R69" s="3"/>
      <c r="S69" s="3"/>
      <c r="T69" s="3"/>
    </row>
    <row r="70" spans="1:20" ht="12.75" customHeight="1">
      <c r="A70" s="48"/>
      <c r="B70" s="47"/>
      <c r="C70" s="47"/>
      <c r="D70" s="47"/>
      <c r="E70" s="47"/>
      <c r="F70" s="43"/>
      <c r="G70" s="42"/>
      <c r="H70" s="13" t="s">
        <v>57</v>
      </c>
      <c r="I70" s="13" t="s">
        <v>57</v>
      </c>
      <c r="J70" s="13" t="s">
        <v>57</v>
      </c>
      <c r="K70" s="6"/>
      <c r="R70" s="4"/>
      <c r="S70" s="4"/>
      <c r="T70" s="4"/>
    </row>
    <row r="71" spans="1:20" ht="12.75" customHeight="1">
      <c r="A71" s="48"/>
      <c r="B71" s="47"/>
      <c r="C71" s="47"/>
      <c r="D71" s="47"/>
      <c r="E71" s="47"/>
      <c r="F71" s="43"/>
      <c r="G71" s="45" t="s">
        <v>64</v>
      </c>
      <c r="H71" s="14" t="s">
        <v>0</v>
      </c>
      <c r="I71" s="14" t="s">
        <v>0</v>
      </c>
      <c r="J71" s="14" t="s">
        <v>0</v>
      </c>
      <c r="K71" s="6"/>
      <c r="R71" s="4"/>
      <c r="S71" s="4"/>
      <c r="T71" s="4"/>
    </row>
    <row r="72" spans="1:20" ht="23.25" thickBot="1">
      <c r="A72" s="48"/>
      <c r="B72" s="47"/>
      <c r="C72" s="47"/>
      <c r="D72" s="47"/>
      <c r="E72" s="47"/>
      <c r="F72" s="44"/>
      <c r="G72" s="46"/>
      <c r="H72" s="15" t="s">
        <v>58</v>
      </c>
      <c r="I72" s="15" t="s">
        <v>58</v>
      </c>
      <c r="J72" s="15" t="s">
        <v>58</v>
      </c>
      <c r="K72" s="1"/>
      <c r="R72" s="3"/>
      <c r="S72" s="3"/>
      <c r="T72" s="3"/>
    </row>
    <row r="73" spans="1:10" ht="12.75" customHeight="1">
      <c r="A73" s="48"/>
      <c r="B73" s="47"/>
      <c r="C73" s="47"/>
      <c r="D73" s="47"/>
      <c r="E73" s="47"/>
      <c r="F73" s="39">
        <v>606276</v>
      </c>
      <c r="G73" s="41">
        <v>72000</v>
      </c>
      <c r="H73" s="16" t="s">
        <v>15</v>
      </c>
      <c r="I73" s="18" t="s">
        <v>15</v>
      </c>
      <c r="J73" s="18" t="s">
        <v>15</v>
      </c>
    </row>
    <row r="74" spans="1:10" ht="12.75" customHeight="1">
      <c r="A74" s="48"/>
      <c r="B74" s="47"/>
      <c r="C74" s="47"/>
      <c r="D74" s="47"/>
      <c r="E74" s="47"/>
      <c r="F74" s="40"/>
      <c r="G74" s="42"/>
      <c r="H74" s="13" t="s">
        <v>9</v>
      </c>
      <c r="I74" s="14" t="s">
        <v>10</v>
      </c>
      <c r="J74" s="14" t="s">
        <v>11</v>
      </c>
    </row>
    <row r="75" spans="1:10" ht="12.75" customHeight="1">
      <c r="A75" s="48"/>
      <c r="B75" s="47"/>
      <c r="C75" s="47"/>
      <c r="D75" s="47"/>
      <c r="E75" s="47"/>
      <c r="F75" s="40"/>
      <c r="G75" s="42"/>
      <c r="H75" s="22">
        <f>$G$73*50/100</f>
        <v>36000</v>
      </c>
      <c r="I75" s="22">
        <f>$G$73*48.36037153965/100</f>
        <v>34819.467508548</v>
      </c>
      <c r="J75" s="22">
        <f>$G$73*1.63962846035/100</f>
        <v>1180.532491452</v>
      </c>
    </row>
    <row r="76" spans="1:10" ht="12.75" customHeight="1">
      <c r="A76" s="48"/>
      <c r="B76" s="47"/>
      <c r="C76" s="47"/>
      <c r="D76" s="47"/>
      <c r="E76" s="47"/>
      <c r="F76" s="43" t="s">
        <v>34</v>
      </c>
      <c r="G76" s="42"/>
      <c r="H76" s="7" t="s">
        <v>54</v>
      </c>
      <c r="I76" s="7" t="s">
        <v>54</v>
      </c>
      <c r="J76" s="7" t="s">
        <v>54</v>
      </c>
    </row>
    <row r="77" spans="1:10" ht="12.75" customHeight="1">
      <c r="A77" s="48"/>
      <c r="B77" s="47"/>
      <c r="C77" s="47"/>
      <c r="D77" s="47"/>
      <c r="E77" s="47"/>
      <c r="F77" s="43"/>
      <c r="G77" s="42"/>
      <c r="H77" s="13" t="s">
        <v>57</v>
      </c>
      <c r="I77" s="13" t="s">
        <v>57</v>
      </c>
      <c r="J77" s="13" t="s">
        <v>57</v>
      </c>
    </row>
    <row r="78" spans="1:10" ht="12.75" customHeight="1">
      <c r="A78" s="48"/>
      <c r="B78" s="47"/>
      <c r="C78" s="47"/>
      <c r="D78" s="47"/>
      <c r="E78" s="47"/>
      <c r="F78" s="43"/>
      <c r="G78" s="45" t="s">
        <v>64</v>
      </c>
      <c r="H78" s="14" t="s">
        <v>0</v>
      </c>
      <c r="I78" s="14" t="s">
        <v>0</v>
      </c>
      <c r="J78" s="14" t="s">
        <v>0</v>
      </c>
    </row>
    <row r="79" spans="1:10" ht="23.25" thickBot="1">
      <c r="A79" s="48"/>
      <c r="B79" s="47"/>
      <c r="C79" s="47"/>
      <c r="D79" s="47"/>
      <c r="E79" s="47"/>
      <c r="F79" s="44"/>
      <c r="G79" s="46"/>
      <c r="H79" s="15" t="s">
        <v>58</v>
      </c>
      <c r="I79" s="15" t="s">
        <v>58</v>
      </c>
      <c r="J79" s="15" t="s">
        <v>58</v>
      </c>
    </row>
    <row r="80" spans="1:10" ht="12.75" customHeight="1">
      <c r="A80" s="48"/>
      <c r="B80" s="47"/>
      <c r="C80" s="47"/>
      <c r="D80" s="47"/>
      <c r="E80" s="47"/>
      <c r="F80" s="39">
        <v>606277</v>
      </c>
      <c r="G80" s="41">
        <v>130100</v>
      </c>
      <c r="H80" s="16" t="s">
        <v>15</v>
      </c>
      <c r="I80" s="18" t="s">
        <v>15</v>
      </c>
      <c r="J80" s="18" t="s">
        <v>15</v>
      </c>
    </row>
    <row r="81" spans="1:10" ht="12.75" customHeight="1">
      <c r="A81" s="48"/>
      <c r="B81" s="47"/>
      <c r="C81" s="47"/>
      <c r="D81" s="47"/>
      <c r="E81" s="47"/>
      <c r="F81" s="40"/>
      <c r="G81" s="42"/>
      <c r="H81" s="13" t="s">
        <v>9</v>
      </c>
      <c r="I81" s="14" t="s">
        <v>10</v>
      </c>
      <c r="J81" s="14" t="s">
        <v>11</v>
      </c>
    </row>
    <row r="82" spans="1:10" ht="12.75" customHeight="1">
      <c r="A82" s="48"/>
      <c r="B82" s="47"/>
      <c r="C82" s="47"/>
      <c r="D82" s="47"/>
      <c r="E82" s="47"/>
      <c r="F82" s="40"/>
      <c r="G82" s="42"/>
      <c r="H82" s="22">
        <f>$G$80*50/100</f>
        <v>65050</v>
      </c>
      <c r="I82" s="22">
        <f>$G$80*48.36037153965/100</f>
        <v>62916.843373084645</v>
      </c>
      <c r="J82" s="22">
        <f>$G$80*1.63962846035/100</f>
        <v>2133.15662691535</v>
      </c>
    </row>
    <row r="83" spans="1:10" ht="12.75" customHeight="1">
      <c r="A83" s="48"/>
      <c r="B83" s="47"/>
      <c r="C83" s="47"/>
      <c r="D83" s="47"/>
      <c r="E83" s="47"/>
      <c r="F83" s="43" t="s">
        <v>35</v>
      </c>
      <c r="G83" s="42"/>
      <c r="H83" s="7" t="s">
        <v>54</v>
      </c>
      <c r="I83" s="7" t="s">
        <v>54</v>
      </c>
      <c r="J83" s="7" t="s">
        <v>54</v>
      </c>
    </row>
    <row r="84" spans="1:10" ht="12.75" customHeight="1">
      <c r="A84" s="48"/>
      <c r="B84" s="47"/>
      <c r="C84" s="47"/>
      <c r="D84" s="47"/>
      <c r="E84" s="47"/>
      <c r="F84" s="43"/>
      <c r="G84" s="42"/>
      <c r="H84" s="13" t="s">
        <v>57</v>
      </c>
      <c r="I84" s="13" t="s">
        <v>57</v>
      </c>
      <c r="J84" s="13" t="s">
        <v>57</v>
      </c>
    </row>
    <row r="85" spans="1:10" ht="12.75" customHeight="1">
      <c r="A85" s="48"/>
      <c r="B85" s="47"/>
      <c r="C85" s="47"/>
      <c r="D85" s="47"/>
      <c r="E85" s="47"/>
      <c r="F85" s="43"/>
      <c r="G85" s="45" t="s">
        <v>64</v>
      </c>
      <c r="H85" s="14" t="s">
        <v>0</v>
      </c>
      <c r="I85" s="14" t="s">
        <v>0</v>
      </c>
      <c r="J85" s="14" t="s">
        <v>0</v>
      </c>
    </row>
    <row r="86" spans="1:10" ht="23.25" thickBot="1">
      <c r="A86" s="48"/>
      <c r="B86" s="47"/>
      <c r="C86" s="47"/>
      <c r="D86" s="47"/>
      <c r="E86" s="47"/>
      <c r="F86" s="44"/>
      <c r="G86" s="46"/>
      <c r="H86" s="15" t="s">
        <v>58</v>
      </c>
      <c r="I86" s="15" t="s">
        <v>58</v>
      </c>
      <c r="J86" s="15" t="s">
        <v>58</v>
      </c>
    </row>
    <row r="87" spans="1:20" ht="12.75" customHeight="1">
      <c r="A87" s="48">
        <v>2</v>
      </c>
      <c r="B87" s="47" t="s">
        <v>36</v>
      </c>
      <c r="C87" s="47" t="s">
        <v>16</v>
      </c>
      <c r="D87" s="47" t="s">
        <v>60</v>
      </c>
      <c r="E87" s="47" t="s">
        <v>37</v>
      </c>
      <c r="F87" s="39">
        <v>606278</v>
      </c>
      <c r="G87" s="41">
        <v>126000</v>
      </c>
      <c r="H87" s="16" t="s">
        <v>15</v>
      </c>
      <c r="I87" s="18" t="s">
        <v>15</v>
      </c>
      <c r="J87" s="18" t="s">
        <v>15</v>
      </c>
      <c r="K87" s="1"/>
      <c r="R87" s="3"/>
      <c r="S87" s="3"/>
      <c r="T87" s="3"/>
    </row>
    <row r="88" spans="1:20" ht="12.75" customHeight="1">
      <c r="A88" s="48"/>
      <c r="B88" s="47"/>
      <c r="C88" s="47"/>
      <c r="D88" s="47"/>
      <c r="E88" s="47"/>
      <c r="F88" s="40"/>
      <c r="G88" s="42"/>
      <c r="H88" s="13" t="s">
        <v>9</v>
      </c>
      <c r="I88" s="14" t="s">
        <v>10</v>
      </c>
      <c r="J88" s="14" t="s">
        <v>11</v>
      </c>
      <c r="K88" s="5"/>
      <c r="L88" s="24"/>
      <c r="R88" s="3"/>
      <c r="S88" s="3"/>
      <c r="T88" s="3"/>
    </row>
    <row r="89" spans="1:20" ht="12.75" customHeight="1">
      <c r="A89" s="48"/>
      <c r="B89" s="47"/>
      <c r="C89" s="47"/>
      <c r="D89" s="47"/>
      <c r="E89" s="47"/>
      <c r="F89" s="40"/>
      <c r="G89" s="42"/>
      <c r="H89" s="22">
        <f>$G$87*50/100</f>
        <v>63000</v>
      </c>
      <c r="I89" s="22">
        <f>$G$87*48.36037153965/100</f>
        <v>60934.068139958996</v>
      </c>
      <c r="J89" s="22">
        <f>$G$87*1.63962846035/100</f>
        <v>2065.9318600409997</v>
      </c>
      <c r="K89" s="11"/>
      <c r="R89" s="3"/>
      <c r="S89" s="3"/>
      <c r="T89" s="3"/>
    </row>
    <row r="90" spans="1:20" ht="12.75" customHeight="1">
      <c r="A90" s="48"/>
      <c r="B90" s="47"/>
      <c r="C90" s="47"/>
      <c r="D90" s="47"/>
      <c r="E90" s="47"/>
      <c r="F90" s="43" t="s">
        <v>33</v>
      </c>
      <c r="G90" s="42"/>
      <c r="H90" s="7" t="s">
        <v>54</v>
      </c>
      <c r="I90" s="7" t="s">
        <v>54</v>
      </c>
      <c r="J90" s="7" t="s">
        <v>54</v>
      </c>
      <c r="K90" s="11"/>
      <c r="R90" s="3"/>
      <c r="S90" s="3"/>
      <c r="T90" s="3"/>
    </row>
    <row r="91" spans="1:20" ht="12.75" customHeight="1">
      <c r="A91" s="48"/>
      <c r="B91" s="47"/>
      <c r="C91" s="47"/>
      <c r="D91" s="47"/>
      <c r="E91" s="47"/>
      <c r="F91" s="43"/>
      <c r="G91" s="42"/>
      <c r="H91" s="13" t="s">
        <v>57</v>
      </c>
      <c r="I91" s="13" t="s">
        <v>57</v>
      </c>
      <c r="J91" s="13" t="s">
        <v>57</v>
      </c>
      <c r="K91" s="6"/>
      <c r="R91" s="4"/>
      <c r="S91" s="4"/>
      <c r="T91" s="4"/>
    </row>
    <row r="92" spans="1:20" ht="12.75" customHeight="1">
      <c r="A92" s="48"/>
      <c r="B92" s="47"/>
      <c r="C92" s="47"/>
      <c r="D92" s="47"/>
      <c r="E92" s="47"/>
      <c r="F92" s="43"/>
      <c r="G92" s="45" t="s">
        <v>64</v>
      </c>
      <c r="H92" s="14" t="s">
        <v>0</v>
      </c>
      <c r="I92" s="14" t="s">
        <v>0</v>
      </c>
      <c r="J92" s="14" t="s">
        <v>0</v>
      </c>
      <c r="K92" s="6"/>
      <c r="R92" s="4"/>
      <c r="S92" s="4"/>
      <c r="T92" s="4"/>
    </row>
    <row r="93" spans="1:20" ht="23.25" thickBot="1">
      <c r="A93" s="48"/>
      <c r="B93" s="47"/>
      <c r="C93" s="47"/>
      <c r="D93" s="47"/>
      <c r="E93" s="47"/>
      <c r="F93" s="44"/>
      <c r="G93" s="46"/>
      <c r="H93" s="15" t="s">
        <v>58</v>
      </c>
      <c r="I93" s="15" t="s">
        <v>58</v>
      </c>
      <c r="J93" s="15" t="s">
        <v>58</v>
      </c>
      <c r="K93" s="1"/>
      <c r="R93" s="3"/>
      <c r="S93" s="3"/>
      <c r="T93" s="3"/>
    </row>
    <row r="94" spans="1:10" ht="12.75">
      <c r="A94" s="48"/>
      <c r="B94" s="47"/>
      <c r="C94" s="47"/>
      <c r="D94" s="47"/>
      <c r="E94" s="47"/>
      <c r="F94" s="39">
        <v>606279</v>
      </c>
      <c r="G94" s="41">
        <v>62500</v>
      </c>
      <c r="H94" s="16" t="s">
        <v>15</v>
      </c>
      <c r="I94" s="18" t="s">
        <v>15</v>
      </c>
      <c r="J94" s="18" t="s">
        <v>15</v>
      </c>
    </row>
    <row r="95" spans="1:10" ht="12.75">
      <c r="A95" s="48"/>
      <c r="B95" s="47"/>
      <c r="C95" s="47"/>
      <c r="D95" s="47"/>
      <c r="E95" s="47"/>
      <c r="F95" s="40"/>
      <c r="G95" s="42"/>
      <c r="H95" s="13" t="s">
        <v>9</v>
      </c>
      <c r="I95" s="14" t="s">
        <v>10</v>
      </c>
      <c r="J95" s="14" t="s">
        <v>11</v>
      </c>
    </row>
    <row r="96" spans="1:10" ht="12.75">
      <c r="A96" s="48"/>
      <c r="B96" s="47"/>
      <c r="C96" s="47"/>
      <c r="D96" s="47"/>
      <c r="E96" s="47"/>
      <c r="F96" s="40"/>
      <c r="G96" s="42"/>
      <c r="H96" s="22">
        <f>$G$94*50/100</f>
        <v>31250</v>
      </c>
      <c r="I96" s="22">
        <f>$G$94*48.36037153965/100</f>
        <v>30225.232212281247</v>
      </c>
      <c r="J96" s="22">
        <f>$G$94*1.63962846035/100</f>
        <v>1024.76778771875</v>
      </c>
    </row>
    <row r="97" spans="1:10" ht="12.75" customHeight="1">
      <c r="A97" s="48"/>
      <c r="B97" s="47"/>
      <c r="C97" s="47"/>
      <c r="D97" s="47"/>
      <c r="E97" s="47"/>
      <c r="F97" s="43" t="s">
        <v>34</v>
      </c>
      <c r="G97" s="42"/>
      <c r="H97" s="7" t="s">
        <v>54</v>
      </c>
      <c r="I97" s="7" t="s">
        <v>54</v>
      </c>
      <c r="J97" s="7" t="s">
        <v>54</v>
      </c>
    </row>
    <row r="98" spans="1:10" ht="12.75" customHeight="1">
      <c r="A98" s="48"/>
      <c r="B98" s="47"/>
      <c r="C98" s="47"/>
      <c r="D98" s="47"/>
      <c r="E98" s="47"/>
      <c r="F98" s="43"/>
      <c r="G98" s="42"/>
      <c r="H98" s="13" t="s">
        <v>57</v>
      </c>
      <c r="I98" s="13" t="s">
        <v>57</v>
      </c>
      <c r="J98" s="13" t="s">
        <v>57</v>
      </c>
    </row>
    <row r="99" spans="1:10" ht="12.75" customHeight="1">
      <c r="A99" s="48"/>
      <c r="B99" s="47"/>
      <c r="C99" s="47"/>
      <c r="D99" s="47"/>
      <c r="E99" s="47"/>
      <c r="F99" s="43"/>
      <c r="G99" s="45" t="s">
        <v>64</v>
      </c>
      <c r="H99" s="14" t="s">
        <v>0</v>
      </c>
      <c r="I99" s="14" t="s">
        <v>0</v>
      </c>
      <c r="J99" s="14" t="s">
        <v>0</v>
      </c>
    </row>
    <row r="100" spans="1:10" ht="23.25" thickBot="1">
      <c r="A100" s="48"/>
      <c r="B100" s="47"/>
      <c r="C100" s="47"/>
      <c r="D100" s="47"/>
      <c r="E100" s="47"/>
      <c r="F100" s="44"/>
      <c r="G100" s="46"/>
      <c r="H100" s="15" t="s">
        <v>58</v>
      </c>
      <c r="I100" s="15" t="s">
        <v>58</v>
      </c>
      <c r="J100" s="15" t="s">
        <v>58</v>
      </c>
    </row>
    <row r="101" spans="1:10" ht="12.75">
      <c r="A101" s="48"/>
      <c r="B101" s="47"/>
      <c r="C101" s="47"/>
      <c r="D101" s="47"/>
      <c r="E101" s="47"/>
      <c r="F101" s="39">
        <v>606280</v>
      </c>
      <c r="G101" s="41">
        <v>62500</v>
      </c>
      <c r="H101" s="16" t="s">
        <v>15</v>
      </c>
      <c r="I101" s="18" t="s">
        <v>15</v>
      </c>
      <c r="J101" s="18" t="s">
        <v>15</v>
      </c>
    </row>
    <row r="102" spans="1:10" ht="12.75">
      <c r="A102" s="48"/>
      <c r="B102" s="47"/>
      <c r="C102" s="47"/>
      <c r="D102" s="47"/>
      <c r="E102" s="47"/>
      <c r="F102" s="40"/>
      <c r="G102" s="42"/>
      <c r="H102" s="13" t="s">
        <v>9</v>
      </c>
      <c r="I102" s="14" t="s">
        <v>10</v>
      </c>
      <c r="J102" s="14" t="s">
        <v>11</v>
      </c>
    </row>
    <row r="103" spans="1:10" ht="12.75">
      <c r="A103" s="48"/>
      <c r="B103" s="47"/>
      <c r="C103" s="47"/>
      <c r="D103" s="47"/>
      <c r="E103" s="47"/>
      <c r="F103" s="40"/>
      <c r="G103" s="42"/>
      <c r="H103" s="22">
        <f>$G$101*50/100</f>
        <v>31250</v>
      </c>
      <c r="I103" s="22">
        <f>$G$101*48.36037153965/100</f>
        <v>30225.232212281247</v>
      </c>
      <c r="J103" s="22">
        <f>$G$101*1.63962846035/100</f>
        <v>1024.76778771875</v>
      </c>
    </row>
    <row r="104" spans="1:10" ht="12.75" customHeight="1">
      <c r="A104" s="48"/>
      <c r="B104" s="47"/>
      <c r="C104" s="47"/>
      <c r="D104" s="47"/>
      <c r="E104" s="47"/>
      <c r="F104" s="43" t="s">
        <v>34</v>
      </c>
      <c r="G104" s="42"/>
      <c r="H104" s="7" t="s">
        <v>54</v>
      </c>
      <c r="I104" s="7" t="s">
        <v>54</v>
      </c>
      <c r="J104" s="7" t="s">
        <v>54</v>
      </c>
    </row>
    <row r="105" spans="1:10" ht="12.75" customHeight="1">
      <c r="A105" s="48"/>
      <c r="B105" s="47"/>
      <c r="C105" s="47"/>
      <c r="D105" s="47"/>
      <c r="E105" s="47"/>
      <c r="F105" s="43"/>
      <c r="G105" s="42"/>
      <c r="H105" s="13" t="s">
        <v>57</v>
      </c>
      <c r="I105" s="13" t="s">
        <v>57</v>
      </c>
      <c r="J105" s="13" t="s">
        <v>57</v>
      </c>
    </row>
    <row r="106" spans="1:10" ht="12.75" customHeight="1">
      <c r="A106" s="48"/>
      <c r="B106" s="47"/>
      <c r="C106" s="47"/>
      <c r="D106" s="47"/>
      <c r="E106" s="47"/>
      <c r="F106" s="43"/>
      <c r="G106" s="45" t="s">
        <v>64</v>
      </c>
      <c r="H106" s="14" t="s">
        <v>0</v>
      </c>
      <c r="I106" s="14" t="s">
        <v>0</v>
      </c>
      <c r="J106" s="14" t="s">
        <v>0</v>
      </c>
    </row>
    <row r="107" spans="1:10" ht="23.25" thickBot="1">
      <c r="A107" s="48"/>
      <c r="B107" s="47"/>
      <c r="C107" s="47"/>
      <c r="D107" s="47"/>
      <c r="E107" s="47"/>
      <c r="F107" s="44"/>
      <c r="G107" s="46"/>
      <c r="H107" s="15" t="s">
        <v>58</v>
      </c>
      <c r="I107" s="15" t="s">
        <v>58</v>
      </c>
      <c r="J107" s="15" t="s">
        <v>58</v>
      </c>
    </row>
    <row r="108" spans="1:10" ht="12.75" customHeight="1">
      <c r="A108" s="48"/>
      <c r="B108" s="47"/>
      <c r="C108" s="47"/>
      <c r="D108" s="47"/>
      <c r="E108" s="47"/>
      <c r="F108" s="39">
        <v>606281</v>
      </c>
      <c r="G108" s="41">
        <v>62500</v>
      </c>
      <c r="H108" s="16" t="s">
        <v>15</v>
      </c>
      <c r="I108" s="18" t="s">
        <v>15</v>
      </c>
      <c r="J108" s="18" t="s">
        <v>15</v>
      </c>
    </row>
    <row r="109" spans="1:10" ht="12.75" customHeight="1">
      <c r="A109" s="48"/>
      <c r="B109" s="47"/>
      <c r="C109" s="47"/>
      <c r="D109" s="47"/>
      <c r="E109" s="47"/>
      <c r="F109" s="40"/>
      <c r="G109" s="42"/>
      <c r="H109" s="13" t="s">
        <v>9</v>
      </c>
      <c r="I109" s="14" t="s">
        <v>10</v>
      </c>
      <c r="J109" s="14" t="s">
        <v>11</v>
      </c>
    </row>
    <row r="110" spans="1:10" ht="12.75" customHeight="1">
      <c r="A110" s="48"/>
      <c r="B110" s="47"/>
      <c r="C110" s="47"/>
      <c r="D110" s="47"/>
      <c r="E110" s="47"/>
      <c r="F110" s="40"/>
      <c r="G110" s="42"/>
      <c r="H110" s="22">
        <f>$G$108*50/100</f>
        <v>31250</v>
      </c>
      <c r="I110" s="22">
        <f>$G$108*48.36037153965/100</f>
        <v>30225.232212281247</v>
      </c>
      <c r="J110" s="22">
        <f>$G$108*1.63962846035/100</f>
        <v>1024.76778771875</v>
      </c>
    </row>
    <row r="111" spans="1:10" ht="12.75" customHeight="1">
      <c r="A111" s="48"/>
      <c r="B111" s="47"/>
      <c r="C111" s="47"/>
      <c r="D111" s="47"/>
      <c r="E111" s="47"/>
      <c r="F111" s="43" t="s">
        <v>34</v>
      </c>
      <c r="G111" s="42"/>
      <c r="H111" s="7" t="s">
        <v>54</v>
      </c>
      <c r="I111" s="7" t="s">
        <v>54</v>
      </c>
      <c r="J111" s="7" t="s">
        <v>54</v>
      </c>
    </row>
    <row r="112" spans="1:10" ht="12.75" customHeight="1">
      <c r="A112" s="48"/>
      <c r="B112" s="47"/>
      <c r="C112" s="47"/>
      <c r="D112" s="47"/>
      <c r="E112" s="47"/>
      <c r="F112" s="43"/>
      <c r="G112" s="42"/>
      <c r="H112" s="13" t="s">
        <v>57</v>
      </c>
      <c r="I112" s="13" t="s">
        <v>57</v>
      </c>
      <c r="J112" s="13" t="s">
        <v>57</v>
      </c>
    </row>
    <row r="113" spans="1:10" ht="12.75" customHeight="1">
      <c r="A113" s="48"/>
      <c r="B113" s="47"/>
      <c r="C113" s="47"/>
      <c r="D113" s="47"/>
      <c r="E113" s="47"/>
      <c r="F113" s="43"/>
      <c r="G113" s="45" t="s">
        <v>64</v>
      </c>
      <c r="H113" s="14" t="s">
        <v>0</v>
      </c>
      <c r="I113" s="14" t="s">
        <v>0</v>
      </c>
      <c r="J113" s="14" t="s">
        <v>0</v>
      </c>
    </row>
    <row r="114" spans="1:10" ht="23.25" thickBot="1">
      <c r="A114" s="48"/>
      <c r="B114" s="47"/>
      <c r="C114" s="47"/>
      <c r="D114" s="47"/>
      <c r="E114" s="47"/>
      <c r="F114" s="44"/>
      <c r="G114" s="46"/>
      <c r="H114" s="15" t="s">
        <v>58</v>
      </c>
      <c r="I114" s="15" t="s">
        <v>58</v>
      </c>
      <c r="J114" s="15" t="s">
        <v>58</v>
      </c>
    </row>
    <row r="115" spans="1:10" ht="12.75" customHeight="1">
      <c r="A115" s="48"/>
      <c r="B115" s="47"/>
      <c r="C115" s="47"/>
      <c r="D115" s="47"/>
      <c r="E115" s="47"/>
      <c r="F115" s="39">
        <v>606282</v>
      </c>
      <c r="G115" s="41">
        <v>161500</v>
      </c>
      <c r="H115" s="16" t="s">
        <v>15</v>
      </c>
      <c r="I115" s="18" t="s">
        <v>15</v>
      </c>
      <c r="J115" s="18" t="s">
        <v>15</v>
      </c>
    </row>
    <row r="116" spans="1:10" ht="12.75" customHeight="1">
      <c r="A116" s="48"/>
      <c r="B116" s="47"/>
      <c r="C116" s="47"/>
      <c r="D116" s="47"/>
      <c r="E116" s="47"/>
      <c r="F116" s="40"/>
      <c r="G116" s="42"/>
      <c r="H116" s="13" t="s">
        <v>9</v>
      </c>
      <c r="I116" s="14" t="s">
        <v>10</v>
      </c>
      <c r="J116" s="14" t="s">
        <v>11</v>
      </c>
    </row>
    <row r="117" spans="1:10" ht="12.75" customHeight="1">
      <c r="A117" s="48"/>
      <c r="B117" s="47"/>
      <c r="C117" s="47"/>
      <c r="D117" s="47"/>
      <c r="E117" s="47"/>
      <c r="F117" s="40"/>
      <c r="G117" s="42"/>
      <c r="H117" s="22">
        <f>$G$115*50/100</f>
        <v>80750</v>
      </c>
      <c r="I117" s="22">
        <f>$G$115*48.36037153965/100</f>
        <v>78102.00003653474</v>
      </c>
      <c r="J117" s="22">
        <f>$G$115*1.63962846035/100</f>
        <v>2647.99996346525</v>
      </c>
    </row>
    <row r="118" spans="1:10" ht="12.75" customHeight="1">
      <c r="A118" s="48"/>
      <c r="B118" s="47"/>
      <c r="C118" s="47"/>
      <c r="D118" s="47"/>
      <c r="E118" s="47"/>
      <c r="F118" s="43" t="s">
        <v>35</v>
      </c>
      <c r="G118" s="42"/>
      <c r="H118" s="7" t="s">
        <v>54</v>
      </c>
      <c r="I118" s="7" t="s">
        <v>54</v>
      </c>
      <c r="J118" s="7" t="s">
        <v>54</v>
      </c>
    </row>
    <row r="119" spans="1:10" ht="12.75" customHeight="1">
      <c r="A119" s="48"/>
      <c r="B119" s="47"/>
      <c r="C119" s="47"/>
      <c r="D119" s="47"/>
      <c r="E119" s="47"/>
      <c r="F119" s="43"/>
      <c r="G119" s="42"/>
      <c r="H119" s="13" t="s">
        <v>57</v>
      </c>
      <c r="I119" s="13" t="s">
        <v>57</v>
      </c>
      <c r="J119" s="13" t="s">
        <v>57</v>
      </c>
    </row>
    <row r="120" spans="1:10" ht="11.25" customHeight="1">
      <c r="A120" s="48"/>
      <c r="B120" s="47"/>
      <c r="C120" s="47"/>
      <c r="D120" s="47"/>
      <c r="E120" s="47"/>
      <c r="F120" s="43"/>
      <c r="G120" s="45" t="s">
        <v>64</v>
      </c>
      <c r="H120" s="14" t="s">
        <v>0</v>
      </c>
      <c r="I120" s="14" t="s">
        <v>0</v>
      </c>
      <c r="J120" s="14" t="s">
        <v>0</v>
      </c>
    </row>
    <row r="121" spans="1:10" ht="23.25" thickBot="1">
      <c r="A121" s="48"/>
      <c r="B121" s="47"/>
      <c r="C121" s="47"/>
      <c r="D121" s="47"/>
      <c r="E121" s="47"/>
      <c r="F121" s="44"/>
      <c r="G121" s="46"/>
      <c r="H121" s="15" t="s">
        <v>58</v>
      </c>
      <c r="I121" s="15" t="s">
        <v>58</v>
      </c>
      <c r="J121" s="15" t="s">
        <v>58</v>
      </c>
    </row>
    <row r="122" spans="1:20" ht="12.75" customHeight="1">
      <c r="A122" s="48">
        <v>3</v>
      </c>
      <c r="B122" s="47" t="s">
        <v>38</v>
      </c>
      <c r="C122" s="47" t="s">
        <v>16</v>
      </c>
      <c r="D122" s="47" t="s">
        <v>39</v>
      </c>
      <c r="E122" s="47" t="s">
        <v>40</v>
      </c>
      <c r="F122" s="39">
        <v>606283</v>
      </c>
      <c r="G122" s="41">
        <v>116000</v>
      </c>
      <c r="H122" s="16" t="s">
        <v>15</v>
      </c>
      <c r="I122" s="18" t="s">
        <v>15</v>
      </c>
      <c r="J122" s="18" t="s">
        <v>15</v>
      </c>
      <c r="K122" s="1"/>
      <c r="R122" s="3"/>
      <c r="S122" s="3"/>
      <c r="T122" s="3"/>
    </row>
    <row r="123" spans="1:20" ht="12.75" customHeight="1">
      <c r="A123" s="48"/>
      <c r="B123" s="47"/>
      <c r="C123" s="47"/>
      <c r="D123" s="47"/>
      <c r="E123" s="47"/>
      <c r="F123" s="40"/>
      <c r="G123" s="42"/>
      <c r="H123" s="13" t="s">
        <v>9</v>
      </c>
      <c r="I123" s="14" t="s">
        <v>10</v>
      </c>
      <c r="J123" s="14" t="s">
        <v>11</v>
      </c>
      <c r="K123" s="5"/>
      <c r="L123" s="24"/>
      <c r="R123" s="3"/>
      <c r="S123" s="3"/>
      <c r="T123" s="3"/>
    </row>
    <row r="124" spans="1:20" ht="12.75" customHeight="1">
      <c r="A124" s="48"/>
      <c r="B124" s="47"/>
      <c r="C124" s="47"/>
      <c r="D124" s="47"/>
      <c r="E124" s="47"/>
      <c r="F124" s="40"/>
      <c r="G124" s="42"/>
      <c r="H124" s="22">
        <f>$G$122*50/100</f>
        <v>58000</v>
      </c>
      <c r="I124" s="22">
        <f>$G$122*48.36037153965/100</f>
        <v>56098.030985993995</v>
      </c>
      <c r="J124" s="22">
        <f>$G$122*1.63962846035/100</f>
        <v>1901.9690140060002</v>
      </c>
      <c r="K124" s="11"/>
      <c r="R124" s="3"/>
      <c r="S124" s="3"/>
      <c r="T124" s="3"/>
    </row>
    <row r="125" spans="1:20" ht="12.75" customHeight="1">
      <c r="A125" s="48"/>
      <c r="B125" s="47"/>
      <c r="C125" s="47"/>
      <c r="D125" s="47"/>
      <c r="E125" s="47"/>
      <c r="F125" s="43" t="s">
        <v>33</v>
      </c>
      <c r="G125" s="42"/>
      <c r="H125" s="7" t="s">
        <v>54</v>
      </c>
      <c r="I125" s="7" t="s">
        <v>54</v>
      </c>
      <c r="J125" s="7" t="s">
        <v>54</v>
      </c>
      <c r="K125" s="11"/>
      <c r="R125" s="3"/>
      <c r="S125" s="3"/>
      <c r="T125" s="3"/>
    </row>
    <row r="126" spans="1:20" ht="12.75" customHeight="1">
      <c r="A126" s="48"/>
      <c r="B126" s="47"/>
      <c r="C126" s="47"/>
      <c r="D126" s="47"/>
      <c r="E126" s="47"/>
      <c r="F126" s="43"/>
      <c r="G126" s="42"/>
      <c r="H126" s="13" t="s">
        <v>57</v>
      </c>
      <c r="I126" s="13" t="s">
        <v>57</v>
      </c>
      <c r="J126" s="13" t="s">
        <v>57</v>
      </c>
      <c r="K126" s="6"/>
      <c r="R126" s="4"/>
      <c r="S126" s="4"/>
      <c r="T126" s="4"/>
    </row>
    <row r="127" spans="1:20" ht="12.75" customHeight="1">
      <c r="A127" s="48"/>
      <c r="B127" s="47"/>
      <c r="C127" s="47"/>
      <c r="D127" s="47"/>
      <c r="E127" s="47"/>
      <c r="F127" s="43"/>
      <c r="G127" s="45" t="s">
        <v>64</v>
      </c>
      <c r="H127" s="14" t="s">
        <v>0</v>
      </c>
      <c r="I127" s="14" t="s">
        <v>0</v>
      </c>
      <c r="J127" s="14" t="s">
        <v>0</v>
      </c>
      <c r="K127" s="6"/>
      <c r="R127" s="4"/>
      <c r="S127" s="4"/>
      <c r="T127" s="4"/>
    </row>
    <row r="128" spans="1:20" ht="23.25" thickBot="1">
      <c r="A128" s="48"/>
      <c r="B128" s="47"/>
      <c r="C128" s="47"/>
      <c r="D128" s="47"/>
      <c r="E128" s="47"/>
      <c r="F128" s="44"/>
      <c r="G128" s="46"/>
      <c r="H128" s="15" t="s">
        <v>58</v>
      </c>
      <c r="I128" s="15" t="s">
        <v>58</v>
      </c>
      <c r="J128" s="15" t="s">
        <v>58</v>
      </c>
      <c r="K128" s="1"/>
      <c r="R128" s="3"/>
      <c r="S128" s="3"/>
      <c r="T128" s="3"/>
    </row>
    <row r="129" spans="1:10" ht="12.75">
      <c r="A129" s="48"/>
      <c r="B129" s="47"/>
      <c r="C129" s="47"/>
      <c r="D129" s="47"/>
      <c r="E129" s="47"/>
      <c r="F129" s="39">
        <v>606284</v>
      </c>
      <c r="G129" s="41">
        <v>68000</v>
      </c>
      <c r="H129" s="16" t="s">
        <v>15</v>
      </c>
      <c r="I129" s="18" t="s">
        <v>15</v>
      </c>
      <c r="J129" s="18" t="s">
        <v>15</v>
      </c>
    </row>
    <row r="130" spans="1:10" ht="12.75">
      <c r="A130" s="48"/>
      <c r="B130" s="47"/>
      <c r="C130" s="47"/>
      <c r="D130" s="47"/>
      <c r="E130" s="47"/>
      <c r="F130" s="40"/>
      <c r="G130" s="42"/>
      <c r="H130" s="13" t="s">
        <v>9</v>
      </c>
      <c r="I130" s="14" t="s">
        <v>10</v>
      </c>
      <c r="J130" s="14" t="s">
        <v>11</v>
      </c>
    </row>
    <row r="131" spans="1:10" ht="12.75">
      <c r="A131" s="48"/>
      <c r="B131" s="47"/>
      <c r="C131" s="47"/>
      <c r="D131" s="47"/>
      <c r="E131" s="47"/>
      <c r="F131" s="40"/>
      <c r="G131" s="42"/>
      <c r="H131" s="22">
        <f>$G$129*50/100</f>
        <v>34000</v>
      </c>
      <c r="I131" s="22">
        <f>$G$129*48.36037153965/100</f>
        <v>32885.052646962</v>
      </c>
      <c r="J131" s="22">
        <f>$G$129*1.63962846035/100</f>
        <v>1114.947353038</v>
      </c>
    </row>
    <row r="132" spans="1:10" ht="12.75" customHeight="1">
      <c r="A132" s="48"/>
      <c r="B132" s="47"/>
      <c r="C132" s="47"/>
      <c r="D132" s="47"/>
      <c r="E132" s="47"/>
      <c r="F132" s="43" t="s">
        <v>34</v>
      </c>
      <c r="G132" s="42"/>
      <c r="H132" s="7" t="s">
        <v>54</v>
      </c>
      <c r="I132" s="7" t="s">
        <v>54</v>
      </c>
      <c r="J132" s="7" t="s">
        <v>54</v>
      </c>
    </row>
    <row r="133" spans="1:10" ht="12.75" customHeight="1">
      <c r="A133" s="48"/>
      <c r="B133" s="47"/>
      <c r="C133" s="47"/>
      <c r="D133" s="47"/>
      <c r="E133" s="47"/>
      <c r="F133" s="43"/>
      <c r="G133" s="42"/>
      <c r="H133" s="13" t="s">
        <v>57</v>
      </c>
      <c r="I133" s="13" t="s">
        <v>57</v>
      </c>
      <c r="J133" s="13" t="s">
        <v>57</v>
      </c>
    </row>
    <row r="134" spans="1:10" ht="12.75" customHeight="1">
      <c r="A134" s="48"/>
      <c r="B134" s="47"/>
      <c r="C134" s="47"/>
      <c r="D134" s="47"/>
      <c r="E134" s="47"/>
      <c r="F134" s="43"/>
      <c r="G134" s="45" t="s">
        <v>64</v>
      </c>
      <c r="H134" s="14" t="s">
        <v>0</v>
      </c>
      <c r="I134" s="14" t="s">
        <v>0</v>
      </c>
      <c r="J134" s="14" t="s">
        <v>0</v>
      </c>
    </row>
    <row r="135" spans="1:10" ht="23.25" thickBot="1">
      <c r="A135" s="48"/>
      <c r="B135" s="47"/>
      <c r="C135" s="47"/>
      <c r="D135" s="47"/>
      <c r="E135" s="47"/>
      <c r="F135" s="44"/>
      <c r="G135" s="46"/>
      <c r="H135" s="15" t="s">
        <v>58</v>
      </c>
      <c r="I135" s="15" t="s">
        <v>58</v>
      </c>
      <c r="J135" s="15" t="s">
        <v>58</v>
      </c>
    </row>
    <row r="136" spans="1:10" ht="12.75">
      <c r="A136" s="48"/>
      <c r="B136" s="47"/>
      <c r="C136" s="47"/>
      <c r="D136" s="47"/>
      <c r="E136" s="47"/>
      <c r="F136" s="39">
        <v>606285</v>
      </c>
      <c r="G136" s="41">
        <v>68000</v>
      </c>
      <c r="H136" s="16" t="s">
        <v>15</v>
      </c>
      <c r="I136" s="18" t="s">
        <v>15</v>
      </c>
      <c r="J136" s="18" t="s">
        <v>15</v>
      </c>
    </row>
    <row r="137" spans="1:10" ht="12.75">
      <c r="A137" s="48"/>
      <c r="B137" s="47"/>
      <c r="C137" s="47"/>
      <c r="D137" s="47"/>
      <c r="E137" s="47"/>
      <c r="F137" s="40"/>
      <c r="G137" s="42"/>
      <c r="H137" s="13" t="s">
        <v>9</v>
      </c>
      <c r="I137" s="14" t="s">
        <v>10</v>
      </c>
      <c r="J137" s="14" t="s">
        <v>11</v>
      </c>
    </row>
    <row r="138" spans="1:10" ht="12.75">
      <c r="A138" s="48"/>
      <c r="B138" s="47"/>
      <c r="C138" s="47"/>
      <c r="D138" s="47"/>
      <c r="E138" s="47"/>
      <c r="F138" s="40"/>
      <c r="G138" s="42"/>
      <c r="H138" s="22">
        <f>$G$129*50/100</f>
        <v>34000</v>
      </c>
      <c r="I138" s="22">
        <f>$G$129*48.36037153965/100</f>
        <v>32885.052646962</v>
      </c>
      <c r="J138" s="22">
        <f>$G$129*1.63962846035/100</f>
        <v>1114.947353038</v>
      </c>
    </row>
    <row r="139" spans="1:10" ht="12.75" customHeight="1">
      <c r="A139" s="48"/>
      <c r="B139" s="47"/>
      <c r="C139" s="47"/>
      <c r="D139" s="47"/>
      <c r="E139" s="47"/>
      <c r="F139" s="43" t="s">
        <v>34</v>
      </c>
      <c r="G139" s="42"/>
      <c r="H139" s="7" t="s">
        <v>54</v>
      </c>
      <c r="I139" s="7" t="s">
        <v>54</v>
      </c>
      <c r="J139" s="7" t="s">
        <v>54</v>
      </c>
    </row>
    <row r="140" spans="1:10" ht="12.75" customHeight="1">
      <c r="A140" s="48"/>
      <c r="B140" s="47"/>
      <c r="C140" s="47"/>
      <c r="D140" s="47"/>
      <c r="E140" s="47"/>
      <c r="F140" s="43"/>
      <c r="G140" s="42"/>
      <c r="H140" s="13" t="s">
        <v>57</v>
      </c>
      <c r="I140" s="13" t="s">
        <v>57</v>
      </c>
      <c r="J140" s="13" t="s">
        <v>57</v>
      </c>
    </row>
    <row r="141" spans="1:10" ht="12.75" customHeight="1">
      <c r="A141" s="48"/>
      <c r="B141" s="47"/>
      <c r="C141" s="47"/>
      <c r="D141" s="47"/>
      <c r="E141" s="47"/>
      <c r="F141" s="43"/>
      <c r="G141" s="45" t="s">
        <v>64</v>
      </c>
      <c r="H141" s="14" t="s">
        <v>0</v>
      </c>
      <c r="I141" s="14" t="s">
        <v>0</v>
      </c>
      <c r="J141" s="14" t="s">
        <v>0</v>
      </c>
    </row>
    <row r="142" spans="1:10" ht="23.25" thickBot="1">
      <c r="A142" s="48"/>
      <c r="B142" s="47"/>
      <c r="C142" s="47"/>
      <c r="D142" s="47"/>
      <c r="E142" s="47"/>
      <c r="F142" s="44"/>
      <c r="G142" s="46"/>
      <c r="H142" s="15" t="s">
        <v>58</v>
      </c>
      <c r="I142" s="15" t="s">
        <v>58</v>
      </c>
      <c r="J142" s="15" t="s">
        <v>58</v>
      </c>
    </row>
    <row r="143" spans="1:10" ht="12.75" customHeight="1">
      <c r="A143" s="48"/>
      <c r="B143" s="47"/>
      <c r="C143" s="47"/>
      <c r="D143" s="47"/>
      <c r="E143" s="47"/>
      <c r="F143" s="39">
        <v>606286</v>
      </c>
      <c r="G143" s="41">
        <v>68000</v>
      </c>
      <c r="H143" s="16" t="s">
        <v>15</v>
      </c>
      <c r="I143" s="18" t="s">
        <v>15</v>
      </c>
      <c r="J143" s="18" t="s">
        <v>15</v>
      </c>
    </row>
    <row r="144" spans="1:10" ht="12.75" customHeight="1">
      <c r="A144" s="48"/>
      <c r="B144" s="47"/>
      <c r="C144" s="47"/>
      <c r="D144" s="47"/>
      <c r="E144" s="47"/>
      <c r="F144" s="40"/>
      <c r="G144" s="42"/>
      <c r="H144" s="13" t="s">
        <v>9</v>
      </c>
      <c r="I144" s="14" t="s">
        <v>10</v>
      </c>
      <c r="J144" s="14" t="s">
        <v>11</v>
      </c>
    </row>
    <row r="145" spans="1:10" ht="12.75" customHeight="1">
      <c r="A145" s="48"/>
      <c r="B145" s="47"/>
      <c r="C145" s="47"/>
      <c r="D145" s="47"/>
      <c r="E145" s="47"/>
      <c r="F145" s="40"/>
      <c r="G145" s="42"/>
      <c r="H145" s="22">
        <f>$G$129*50/100</f>
        <v>34000</v>
      </c>
      <c r="I145" s="22">
        <f>$G$129*48.36037153965/100</f>
        <v>32885.052646962</v>
      </c>
      <c r="J145" s="22">
        <f>$G$129*1.63962846035/100</f>
        <v>1114.947353038</v>
      </c>
    </row>
    <row r="146" spans="1:10" ht="12.75" customHeight="1">
      <c r="A146" s="48"/>
      <c r="B146" s="47"/>
      <c r="C146" s="47"/>
      <c r="D146" s="47"/>
      <c r="E146" s="47"/>
      <c r="F146" s="43" t="s">
        <v>34</v>
      </c>
      <c r="G146" s="42"/>
      <c r="H146" s="7" t="s">
        <v>54</v>
      </c>
      <c r="I146" s="7" t="s">
        <v>54</v>
      </c>
      <c r="J146" s="7" t="s">
        <v>54</v>
      </c>
    </row>
    <row r="147" spans="1:10" ht="12.75" customHeight="1">
      <c r="A147" s="48"/>
      <c r="B147" s="47"/>
      <c r="C147" s="47"/>
      <c r="D147" s="47"/>
      <c r="E147" s="47"/>
      <c r="F147" s="43"/>
      <c r="G147" s="42"/>
      <c r="H147" s="13" t="s">
        <v>57</v>
      </c>
      <c r="I147" s="13" t="s">
        <v>57</v>
      </c>
      <c r="J147" s="13" t="s">
        <v>57</v>
      </c>
    </row>
    <row r="148" spans="1:10" ht="12.75" customHeight="1">
      <c r="A148" s="48"/>
      <c r="B148" s="47"/>
      <c r="C148" s="47"/>
      <c r="D148" s="47"/>
      <c r="E148" s="47"/>
      <c r="F148" s="43"/>
      <c r="G148" s="45" t="s">
        <v>64</v>
      </c>
      <c r="H148" s="14" t="s">
        <v>0</v>
      </c>
      <c r="I148" s="14" t="s">
        <v>0</v>
      </c>
      <c r="J148" s="14" t="s">
        <v>0</v>
      </c>
    </row>
    <row r="149" spans="1:10" ht="23.25" thickBot="1">
      <c r="A149" s="48"/>
      <c r="B149" s="47"/>
      <c r="C149" s="47"/>
      <c r="D149" s="47"/>
      <c r="E149" s="47"/>
      <c r="F149" s="44"/>
      <c r="G149" s="46"/>
      <c r="H149" s="15" t="s">
        <v>58</v>
      </c>
      <c r="I149" s="15" t="s">
        <v>58</v>
      </c>
      <c r="J149" s="15" t="s">
        <v>58</v>
      </c>
    </row>
    <row r="150" spans="1:10" ht="12.75" customHeight="1">
      <c r="A150" s="48"/>
      <c r="B150" s="47"/>
      <c r="C150" s="47"/>
      <c r="D150" s="47"/>
      <c r="E150" s="47"/>
      <c r="F150" s="39">
        <v>606287</v>
      </c>
      <c r="G150" s="41">
        <v>155000</v>
      </c>
      <c r="H150" s="16" t="s">
        <v>15</v>
      </c>
      <c r="I150" s="18" t="s">
        <v>15</v>
      </c>
      <c r="J150" s="18" t="s">
        <v>15</v>
      </c>
    </row>
    <row r="151" spans="1:10" ht="12.75" customHeight="1">
      <c r="A151" s="48"/>
      <c r="B151" s="47"/>
      <c r="C151" s="47"/>
      <c r="D151" s="47"/>
      <c r="E151" s="47"/>
      <c r="F151" s="40"/>
      <c r="G151" s="42"/>
      <c r="H151" s="13" t="s">
        <v>9</v>
      </c>
      <c r="I151" s="14" t="s">
        <v>10</v>
      </c>
      <c r="J151" s="14" t="s">
        <v>11</v>
      </c>
    </row>
    <row r="152" spans="1:10" ht="12.75" customHeight="1">
      <c r="A152" s="48"/>
      <c r="B152" s="47"/>
      <c r="C152" s="47"/>
      <c r="D152" s="47"/>
      <c r="E152" s="47"/>
      <c r="F152" s="40"/>
      <c r="G152" s="42"/>
      <c r="H152" s="22">
        <f>$G$150*50/100</f>
        <v>77500</v>
      </c>
      <c r="I152" s="22">
        <f>$G$150*48.36037153965/100</f>
        <v>74958.5758864575</v>
      </c>
      <c r="J152" s="22">
        <f>$G$150*1.63962846035/100</f>
        <v>2541.4241135425</v>
      </c>
    </row>
    <row r="153" spans="1:10" ht="12.75" customHeight="1">
      <c r="A153" s="48"/>
      <c r="B153" s="47"/>
      <c r="C153" s="47"/>
      <c r="D153" s="47"/>
      <c r="E153" s="47"/>
      <c r="F153" s="43" t="s">
        <v>35</v>
      </c>
      <c r="G153" s="42"/>
      <c r="H153" s="7" t="s">
        <v>54</v>
      </c>
      <c r="I153" s="7" t="s">
        <v>54</v>
      </c>
      <c r="J153" s="7" t="s">
        <v>54</v>
      </c>
    </row>
    <row r="154" spans="1:10" ht="12.75" customHeight="1">
      <c r="A154" s="48"/>
      <c r="B154" s="47"/>
      <c r="C154" s="47"/>
      <c r="D154" s="47"/>
      <c r="E154" s="47"/>
      <c r="F154" s="43"/>
      <c r="G154" s="42"/>
      <c r="H154" s="13" t="s">
        <v>57</v>
      </c>
      <c r="I154" s="13" t="s">
        <v>57</v>
      </c>
      <c r="J154" s="13" t="s">
        <v>57</v>
      </c>
    </row>
    <row r="155" spans="1:10" ht="11.25" customHeight="1">
      <c r="A155" s="48"/>
      <c r="B155" s="47"/>
      <c r="C155" s="47"/>
      <c r="D155" s="47"/>
      <c r="E155" s="47"/>
      <c r="F155" s="43"/>
      <c r="G155" s="45" t="s">
        <v>64</v>
      </c>
      <c r="H155" s="14" t="s">
        <v>0</v>
      </c>
      <c r="I155" s="14" t="s">
        <v>0</v>
      </c>
      <c r="J155" s="14" t="s">
        <v>0</v>
      </c>
    </row>
    <row r="156" spans="1:10" ht="23.25" thickBot="1">
      <c r="A156" s="48"/>
      <c r="B156" s="47"/>
      <c r="C156" s="47"/>
      <c r="D156" s="47"/>
      <c r="E156" s="47"/>
      <c r="F156" s="44"/>
      <c r="G156" s="46"/>
      <c r="H156" s="15" t="s">
        <v>58</v>
      </c>
      <c r="I156" s="15" t="s">
        <v>58</v>
      </c>
      <c r="J156" s="15" t="s">
        <v>58</v>
      </c>
    </row>
    <row r="157" spans="1:20" ht="12.75" customHeight="1">
      <c r="A157" s="48">
        <v>4</v>
      </c>
      <c r="B157" s="47" t="s">
        <v>41</v>
      </c>
      <c r="C157" s="47" t="s">
        <v>16</v>
      </c>
      <c r="D157" s="47" t="s">
        <v>42</v>
      </c>
      <c r="E157" s="47" t="s">
        <v>43</v>
      </c>
      <c r="F157" s="39">
        <v>606288</v>
      </c>
      <c r="G157" s="41">
        <v>112050</v>
      </c>
      <c r="H157" s="16" t="s">
        <v>15</v>
      </c>
      <c r="I157" s="18" t="s">
        <v>15</v>
      </c>
      <c r="J157" s="18" t="s">
        <v>15</v>
      </c>
      <c r="K157" s="1"/>
      <c r="R157" s="3"/>
      <c r="S157" s="3"/>
      <c r="T157" s="3"/>
    </row>
    <row r="158" spans="1:20" ht="12.75" customHeight="1">
      <c r="A158" s="48"/>
      <c r="B158" s="47"/>
      <c r="C158" s="47"/>
      <c r="D158" s="47"/>
      <c r="E158" s="47"/>
      <c r="F158" s="40"/>
      <c r="G158" s="42"/>
      <c r="H158" s="13" t="s">
        <v>9</v>
      </c>
      <c r="I158" s="14" t="s">
        <v>10</v>
      </c>
      <c r="J158" s="14" t="s">
        <v>11</v>
      </c>
      <c r="K158" s="5"/>
      <c r="L158" s="24"/>
      <c r="R158" s="3"/>
      <c r="S158" s="3"/>
      <c r="T158" s="3"/>
    </row>
    <row r="159" spans="1:20" ht="12.75" customHeight="1">
      <c r="A159" s="48"/>
      <c r="B159" s="47"/>
      <c r="C159" s="47"/>
      <c r="D159" s="47"/>
      <c r="E159" s="47"/>
      <c r="F159" s="40"/>
      <c r="G159" s="42"/>
      <c r="H159" s="22">
        <f>$G$157*50/100</f>
        <v>56025</v>
      </c>
      <c r="I159" s="22">
        <f>$G$157*48.36037153965/100</f>
        <v>54187.796310177815</v>
      </c>
      <c r="J159" s="22">
        <f>$G$157*1.63962846035/100</f>
        <v>1837.203689822175</v>
      </c>
      <c r="K159" s="11"/>
      <c r="R159" s="3"/>
      <c r="S159" s="3"/>
      <c r="T159" s="3"/>
    </row>
    <row r="160" spans="1:20" ht="12.75" customHeight="1">
      <c r="A160" s="48"/>
      <c r="B160" s="47"/>
      <c r="C160" s="47"/>
      <c r="D160" s="47"/>
      <c r="E160" s="47"/>
      <c r="F160" s="43" t="s">
        <v>33</v>
      </c>
      <c r="G160" s="42"/>
      <c r="H160" s="7" t="s">
        <v>54</v>
      </c>
      <c r="I160" s="7" t="s">
        <v>54</v>
      </c>
      <c r="J160" s="7" t="s">
        <v>54</v>
      </c>
      <c r="K160" s="11"/>
      <c r="R160" s="3"/>
      <c r="S160" s="3"/>
      <c r="T160" s="3"/>
    </row>
    <row r="161" spans="1:20" ht="12.75" customHeight="1">
      <c r="A161" s="48"/>
      <c r="B161" s="47"/>
      <c r="C161" s="47"/>
      <c r="D161" s="47"/>
      <c r="E161" s="47"/>
      <c r="F161" s="43"/>
      <c r="G161" s="42"/>
      <c r="H161" s="13" t="s">
        <v>57</v>
      </c>
      <c r="I161" s="13" t="s">
        <v>57</v>
      </c>
      <c r="J161" s="13" t="s">
        <v>57</v>
      </c>
      <c r="K161" s="6"/>
      <c r="R161" s="4"/>
      <c r="S161" s="4"/>
      <c r="T161" s="4"/>
    </row>
    <row r="162" spans="1:20" ht="12.75" customHeight="1">
      <c r="A162" s="48"/>
      <c r="B162" s="47"/>
      <c r="C162" s="47"/>
      <c r="D162" s="47"/>
      <c r="E162" s="47"/>
      <c r="F162" s="43"/>
      <c r="G162" s="45" t="s">
        <v>64</v>
      </c>
      <c r="H162" s="14" t="s">
        <v>0</v>
      </c>
      <c r="I162" s="14" t="s">
        <v>0</v>
      </c>
      <c r="J162" s="14" t="s">
        <v>0</v>
      </c>
      <c r="K162" s="6"/>
      <c r="R162" s="4"/>
      <c r="S162" s="4"/>
      <c r="T162" s="4"/>
    </row>
    <row r="163" spans="1:20" ht="23.25" thickBot="1">
      <c r="A163" s="48"/>
      <c r="B163" s="47"/>
      <c r="C163" s="47"/>
      <c r="D163" s="47"/>
      <c r="E163" s="47"/>
      <c r="F163" s="44"/>
      <c r="G163" s="46"/>
      <c r="H163" s="15" t="s">
        <v>58</v>
      </c>
      <c r="I163" s="15" t="s">
        <v>58</v>
      </c>
      <c r="J163" s="15" t="s">
        <v>58</v>
      </c>
      <c r="K163" s="1"/>
      <c r="R163" s="3"/>
      <c r="S163" s="3"/>
      <c r="T163" s="3"/>
    </row>
    <row r="164" spans="1:10" ht="12.75">
      <c r="A164" s="48"/>
      <c r="B164" s="47"/>
      <c r="C164" s="47"/>
      <c r="D164" s="47"/>
      <c r="E164" s="47"/>
      <c r="F164" s="39">
        <v>606289</v>
      </c>
      <c r="G164" s="41">
        <v>70380</v>
      </c>
      <c r="H164" s="16" t="s">
        <v>15</v>
      </c>
      <c r="I164" s="18" t="s">
        <v>15</v>
      </c>
      <c r="J164" s="18" t="s">
        <v>15</v>
      </c>
    </row>
    <row r="165" spans="1:10" ht="12.75">
      <c r="A165" s="48"/>
      <c r="B165" s="47"/>
      <c r="C165" s="47"/>
      <c r="D165" s="47"/>
      <c r="E165" s="47"/>
      <c r="F165" s="40"/>
      <c r="G165" s="42"/>
      <c r="H165" s="13" t="s">
        <v>9</v>
      </c>
      <c r="I165" s="14" t="s">
        <v>10</v>
      </c>
      <c r="J165" s="14" t="s">
        <v>11</v>
      </c>
    </row>
    <row r="166" spans="1:10" ht="12.75">
      <c r="A166" s="48"/>
      <c r="B166" s="47"/>
      <c r="C166" s="47"/>
      <c r="D166" s="47"/>
      <c r="E166" s="47"/>
      <c r="F166" s="40"/>
      <c r="G166" s="42"/>
      <c r="H166" s="22">
        <f>$G$164*50/100</f>
        <v>35190</v>
      </c>
      <c r="I166" s="22">
        <f>$G$164*48.36037153965/100</f>
        <v>34036.029489605666</v>
      </c>
      <c r="J166" s="22">
        <f>$G$164*1.63962846035/100</f>
        <v>1153.97051039433</v>
      </c>
    </row>
    <row r="167" spans="1:10" ht="12.75" customHeight="1">
      <c r="A167" s="48"/>
      <c r="B167" s="47"/>
      <c r="C167" s="47"/>
      <c r="D167" s="47"/>
      <c r="E167" s="47"/>
      <c r="F167" s="43" t="s">
        <v>34</v>
      </c>
      <c r="G167" s="42"/>
      <c r="H167" s="7" t="s">
        <v>54</v>
      </c>
      <c r="I167" s="7" t="s">
        <v>54</v>
      </c>
      <c r="J167" s="7" t="s">
        <v>54</v>
      </c>
    </row>
    <row r="168" spans="1:10" ht="12.75" customHeight="1">
      <c r="A168" s="48"/>
      <c r="B168" s="47"/>
      <c r="C168" s="47"/>
      <c r="D168" s="47"/>
      <c r="E168" s="47"/>
      <c r="F168" s="43"/>
      <c r="G168" s="42"/>
      <c r="H168" s="13" t="s">
        <v>57</v>
      </c>
      <c r="I168" s="13" t="s">
        <v>57</v>
      </c>
      <c r="J168" s="13" t="s">
        <v>57</v>
      </c>
    </row>
    <row r="169" spans="1:10" ht="12.75" customHeight="1">
      <c r="A169" s="48"/>
      <c r="B169" s="47"/>
      <c r="C169" s="47"/>
      <c r="D169" s="47"/>
      <c r="E169" s="47"/>
      <c r="F169" s="43"/>
      <c r="G169" s="45" t="s">
        <v>64</v>
      </c>
      <c r="H169" s="14" t="s">
        <v>0</v>
      </c>
      <c r="I169" s="14" t="s">
        <v>0</v>
      </c>
      <c r="J169" s="14" t="s">
        <v>0</v>
      </c>
    </row>
    <row r="170" spans="1:10" ht="23.25" thickBot="1">
      <c r="A170" s="48"/>
      <c r="B170" s="47"/>
      <c r="C170" s="47"/>
      <c r="D170" s="47"/>
      <c r="E170" s="47"/>
      <c r="F170" s="44"/>
      <c r="G170" s="46"/>
      <c r="H170" s="15" t="s">
        <v>58</v>
      </c>
      <c r="I170" s="15" t="s">
        <v>58</v>
      </c>
      <c r="J170" s="15" t="s">
        <v>58</v>
      </c>
    </row>
    <row r="171" spans="1:10" ht="12.75">
      <c r="A171" s="48"/>
      <c r="B171" s="47"/>
      <c r="C171" s="47"/>
      <c r="D171" s="47"/>
      <c r="E171" s="47"/>
      <c r="F171" s="39">
        <v>606290</v>
      </c>
      <c r="G171" s="41">
        <v>70380</v>
      </c>
      <c r="H171" s="16" t="s">
        <v>15</v>
      </c>
      <c r="I171" s="18" t="s">
        <v>15</v>
      </c>
      <c r="J171" s="18" t="s">
        <v>15</v>
      </c>
    </row>
    <row r="172" spans="1:10" ht="12.75">
      <c r="A172" s="48"/>
      <c r="B172" s="47"/>
      <c r="C172" s="47"/>
      <c r="D172" s="47"/>
      <c r="E172" s="47"/>
      <c r="F172" s="40"/>
      <c r="G172" s="42"/>
      <c r="H172" s="13" t="s">
        <v>9</v>
      </c>
      <c r="I172" s="14" t="s">
        <v>10</v>
      </c>
      <c r="J172" s="14" t="s">
        <v>11</v>
      </c>
    </row>
    <row r="173" spans="1:10" ht="12.75">
      <c r="A173" s="48"/>
      <c r="B173" s="47"/>
      <c r="C173" s="47"/>
      <c r="D173" s="47"/>
      <c r="E173" s="47"/>
      <c r="F173" s="40"/>
      <c r="G173" s="42"/>
      <c r="H173" s="22">
        <f>$G$164*50/100</f>
        <v>35190</v>
      </c>
      <c r="I173" s="22">
        <f>$G$164*48.36037153965/100</f>
        <v>34036.029489605666</v>
      </c>
      <c r="J173" s="22">
        <f>$G$164*1.63962846035/100</f>
        <v>1153.97051039433</v>
      </c>
    </row>
    <row r="174" spans="1:10" ht="12.75" customHeight="1">
      <c r="A174" s="48"/>
      <c r="B174" s="47"/>
      <c r="C174" s="47"/>
      <c r="D174" s="47"/>
      <c r="E174" s="47"/>
      <c r="F174" s="43" t="s">
        <v>34</v>
      </c>
      <c r="G174" s="42"/>
      <c r="H174" s="7" t="s">
        <v>54</v>
      </c>
      <c r="I174" s="7" t="s">
        <v>54</v>
      </c>
      <c r="J174" s="7" t="s">
        <v>54</v>
      </c>
    </row>
    <row r="175" spans="1:10" ht="12.75" customHeight="1">
      <c r="A175" s="48"/>
      <c r="B175" s="47"/>
      <c r="C175" s="47"/>
      <c r="D175" s="47"/>
      <c r="E175" s="47"/>
      <c r="F175" s="43"/>
      <c r="G175" s="42"/>
      <c r="H175" s="13" t="s">
        <v>57</v>
      </c>
      <c r="I175" s="13" t="s">
        <v>57</v>
      </c>
      <c r="J175" s="13" t="s">
        <v>57</v>
      </c>
    </row>
    <row r="176" spans="1:10" ht="12.75" customHeight="1">
      <c r="A176" s="48"/>
      <c r="B176" s="47"/>
      <c r="C176" s="47"/>
      <c r="D176" s="47"/>
      <c r="E176" s="47"/>
      <c r="F176" s="43"/>
      <c r="G176" s="45" t="s">
        <v>64</v>
      </c>
      <c r="H176" s="14" t="s">
        <v>0</v>
      </c>
      <c r="I176" s="14" t="s">
        <v>0</v>
      </c>
      <c r="J176" s="14" t="s">
        <v>0</v>
      </c>
    </row>
    <row r="177" spans="1:10" ht="23.25" thickBot="1">
      <c r="A177" s="48"/>
      <c r="B177" s="47"/>
      <c r="C177" s="47"/>
      <c r="D177" s="47"/>
      <c r="E177" s="47"/>
      <c r="F177" s="44"/>
      <c r="G177" s="46"/>
      <c r="H177" s="15" t="s">
        <v>58</v>
      </c>
      <c r="I177" s="15" t="s">
        <v>58</v>
      </c>
      <c r="J177" s="15" t="s">
        <v>58</v>
      </c>
    </row>
    <row r="178" spans="1:10" ht="12.75" customHeight="1">
      <c r="A178" s="48"/>
      <c r="B178" s="47"/>
      <c r="C178" s="47"/>
      <c r="D178" s="47"/>
      <c r="E178" s="47"/>
      <c r="F178" s="39">
        <v>606291</v>
      </c>
      <c r="G178" s="41">
        <v>70380</v>
      </c>
      <c r="H178" s="16" t="s">
        <v>15</v>
      </c>
      <c r="I178" s="18" t="s">
        <v>15</v>
      </c>
      <c r="J178" s="18" t="s">
        <v>15</v>
      </c>
    </row>
    <row r="179" spans="1:10" ht="12.75" customHeight="1">
      <c r="A179" s="48"/>
      <c r="B179" s="47"/>
      <c r="C179" s="47"/>
      <c r="D179" s="47"/>
      <c r="E179" s="47"/>
      <c r="F179" s="40"/>
      <c r="G179" s="42"/>
      <c r="H179" s="13" t="s">
        <v>9</v>
      </c>
      <c r="I179" s="14" t="s">
        <v>10</v>
      </c>
      <c r="J179" s="14" t="s">
        <v>11</v>
      </c>
    </row>
    <row r="180" spans="1:10" ht="12.75" customHeight="1">
      <c r="A180" s="48"/>
      <c r="B180" s="47"/>
      <c r="C180" s="47"/>
      <c r="D180" s="47"/>
      <c r="E180" s="47"/>
      <c r="F180" s="40"/>
      <c r="G180" s="42"/>
      <c r="H180" s="22">
        <f>$G$164*50/100</f>
        <v>35190</v>
      </c>
      <c r="I180" s="22">
        <f>$G$164*48.36037153965/100</f>
        <v>34036.029489605666</v>
      </c>
      <c r="J180" s="22">
        <f>$G$164*1.63962846035/100</f>
        <v>1153.97051039433</v>
      </c>
    </row>
    <row r="181" spans="1:10" ht="12.75" customHeight="1">
      <c r="A181" s="48"/>
      <c r="B181" s="47"/>
      <c r="C181" s="47"/>
      <c r="D181" s="47"/>
      <c r="E181" s="47"/>
      <c r="F181" s="43" t="s">
        <v>34</v>
      </c>
      <c r="G181" s="42"/>
      <c r="H181" s="7" t="s">
        <v>54</v>
      </c>
      <c r="I181" s="7" t="s">
        <v>54</v>
      </c>
      <c r="J181" s="7" t="s">
        <v>54</v>
      </c>
    </row>
    <row r="182" spans="1:10" ht="12.75" customHeight="1">
      <c r="A182" s="48"/>
      <c r="B182" s="47"/>
      <c r="C182" s="47"/>
      <c r="D182" s="47"/>
      <c r="E182" s="47"/>
      <c r="F182" s="43"/>
      <c r="G182" s="42"/>
      <c r="H182" s="13" t="s">
        <v>57</v>
      </c>
      <c r="I182" s="13" t="s">
        <v>57</v>
      </c>
      <c r="J182" s="13" t="s">
        <v>57</v>
      </c>
    </row>
    <row r="183" spans="1:10" ht="12.75" customHeight="1">
      <c r="A183" s="48"/>
      <c r="B183" s="47"/>
      <c r="C183" s="47"/>
      <c r="D183" s="47"/>
      <c r="E183" s="47"/>
      <c r="F183" s="43"/>
      <c r="G183" s="45" t="s">
        <v>64</v>
      </c>
      <c r="H183" s="14" t="s">
        <v>0</v>
      </c>
      <c r="I183" s="14" t="s">
        <v>0</v>
      </c>
      <c r="J183" s="14" t="s">
        <v>0</v>
      </c>
    </row>
    <row r="184" spans="1:10" ht="23.25" thickBot="1">
      <c r="A184" s="48"/>
      <c r="B184" s="47"/>
      <c r="C184" s="47"/>
      <c r="D184" s="47"/>
      <c r="E184" s="47"/>
      <c r="F184" s="44"/>
      <c r="G184" s="46"/>
      <c r="H184" s="15" t="s">
        <v>58</v>
      </c>
      <c r="I184" s="15" t="s">
        <v>58</v>
      </c>
      <c r="J184" s="15" t="s">
        <v>58</v>
      </c>
    </row>
    <row r="185" spans="1:10" ht="12.75" customHeight="1">
      <c r="A185" s="48"/>
      <c r="B185" s="47"/>
      <c r="C185" s="47"/>
      <c r="D185" s="47"/>
      <c r="E185" s="47"/>
      <c r="F185" s="39">
        <v>606292</v>
      </c>
      <c r="G185" s="41">
        <v>151406</v>
      </c>
      <c r="H185" s="16" t="s">
        <v>15</v>
      </c>
      <c r="I185" s="18" t="s">
        <v>15</v>
      </c>
      <c r="J185" s="18" t="s">
        <v>15</v>
      </c>
    </row>
    <row r="186" spans="1:10" ht="12.75" customHeight="1">
      <c r="A186" s="48"/>
      <c r="B186" s="47"/>
      <c r="C186" s="47"/>
      <c r="D186" s="47"/>
      <c r="E186" s="47"/>
      <c r="F186" s="40"/>
      <c r="G186" s="42"/>
      <c r="H186" s="13" t="s">
        <v>9</v>
      </c>
      <c r="I186" s="14" t="s">
        <v>10</v>
      </c>
      <c r="J186" s="14" t="s">
        <v>11</v>
      </c>
    </row>
    <row r="187" spans="1:10" ht="12.75" customHeight="1">
      <c r="A187" s="48"/>
      <c r="B187" s="47"/>
      <c r="C187" s="47"/>
      <c r="D187" s="47"/>
      <c r="E187" s="47"/>
      <c r="F187" s="40"/>
      <c r="G187" s="42"/>
      <c r="H187" s="22">
        <f>$G$185*50/100</f>
        <v>75703</v>
      </c>
      <c r="I187" s="22">
        <f>$G$185*48.36037153965/100</f>
        <v>73220.50413332247</v>
      </c>
      <c r="J187" s="22">
        <f>$G$185*1.63962846035/100</f>
        <v>2482.495866677521</v>
      </c>
    </row>
    <row r="188" spans="1:10" ht="12.75" customHeight="1">
      <c r="A188" s="48"/>
      <c r="B188" s="47"/>
      <c r="C188" s="47"/>
      <c r="D188" s="47"/>
      <c r="E188" s="47"/>
      <c r="F188" s="43" t="s">
        <v>35</v>
      </c>
      <c r="G188" s="42"/>
      <c r="H188" s="7" t="s">
        <v>54</v>
      </c>
      <c r="I188" s="7" t="s">
        <v>54</v>
      </c>
      <c r="J188" s="7" t="s">
        <v>54</v>
      </c>
    </row>
    <row r="189" spans="1:10" ht="12.75" customHeight="1">
      <c r="A189" s="48"/>
      <c r="B189" s="47"/>
      <c r="C189" s="47"/>
      <c r="D189" s="47"/>
      <c r="E189" s="47"/>
      <c r="F189" s="43"/>
      <c r="G189" s="42"/>
      <c r="H189" s="13" t="s">
        <v>57</v>
      </c>
      <c r="I189" s="13" t="s">
        <v>57</v>
      </c>
      <c r="J189" s="13" t="s">
        <v>57</v>
      </c>
    </row>
    <row r="190" spans="1:10" ht="11.25" customHeight="1">
      <c r="A190" s="48"/>
      <c r="B190" s="47"/>
      <c r="C190" s="47"/>
      <c r="D190" s="47"/>
      <c r="E190" s="47"/>
      <c r="F190" s="43"/>
      <c r="G190" s="45" t="s">
        <v>64</v>
      </c>
      <c r="H190" s="14" t="s">
        <v>0</v>
      </c>
      <c r="I190" s="14" t="s">
        <v>0</v>
      </c>
      <c r="J190" s="14" t="s">
        <v>0</v>
      </c>
    </row>
    <row r="191" spans="1:10" ht="23.25" thickBot="1">
      <c r="A191" s="48"/>
      <c r="B191" s="47"/>
      <c r="C191" s="47"/>
      <c r="D191" s="47"/>
      <c r="E191" s="47"/>
      <c r="F191" s="44"/>
      <c r="G191" s="46"/>
      <c r="H191" s="15" t="s">
        <v>58</v>
      </c>
      <c r="I191" s="15" t="s">
        <v>58</v>
      </c>
      <c r="J191" s="15" t="s">
        <v>58</v>
      </c>
    </row>
    <row r="192" spans="1:20" ht="12.75" customHeight="1">
      <c r="A192" s="48">
        <v>5</v>
      </c>
      <c r="B192" s="47" t="s">
        <v>44</v>
      </c>
      <c r="C192" s="47" t="s">
        <v>16</v>
      </c>
      <c r="D192" s="47" t="s">
        <v>45</v>
      </c>
      <c r="E192" s="47" t="s">
        <v>46</v>
      </c>
      <c r="F192" s="39">
        <v>606293</v>
      </c>
      <c r="G192" s="41">
        <v>113900</v>
      </c>
      <c r="H192" s="16" t="s">
        <v>15</v>
      </c>
      <c r="I192" s="18" t="s">
        <v>15</v>
      </c>
      <c r="J192" s="18" t="s">
        <v>15</v>
      </c>
      <c r="K192" s="1"/>
      <c r="R192" s="3"/>
      <c r="S192" s="3"/>
      <c r="T192" s="3"/>
    </row>
    <row r="193" spans="1:20" ht="12.75" customHeight="1">
      <c r="A193" s="48"/>
      <c r="B193" s="47"/>
      <c r="C193" s="47"/>
      <c r="D193" s="47"/>
      <c r="E193" s="47"/>
      <c r="F193" s="40"/>
      <c r="G193" s="42"/>
      <c r="H193" s="13" t="s">
        <v>9</v>
      </c>
      <c r="I193" s="14" t="s">
        <v>10</v>
      </c>
      <c r="J193" s="14" t="s">
        <v>11</v>
      </c>
      <c r="K193" s="5"/>
      <c r="L193" s="24"/>
      <c r="R193" s="3"/>
      <c r="S193" s="3"/>
      <c r="T193" s="3"/>
    </row>
    <row r="194" spans="1:20" ht="12.75" customHeight="1">
      <c r="A194" s="48"/>
      <c r="B194" s="47"/>
      <c r="C194" s="47"/>
      <c r="D194" s="47"/>
      <c r="E194" s="47"/>
      <c r="F194" s="40"/>
      <c r="G194" s="42"/>
      <c r="H194" s="22">
        <f>$G$192*50/100</f>
        <v>56950</v>
      </c>
      <c r="I194" s="22">
        <f>$G$192*48.36037153965/100</f>
        <v>55082.46318366135</v>
      </c>
      <c r="J194" s="22">
        <f>$G$192*1.63962846035/100</f>
        <v>1867.53681633865</v>
      </c>
      <c r="K194" s="11"/>
      <c r="R194" s="3"/>
      <c r="S194" s="3"/>
      <c r="T194" s="3"/>
    </row>
    <row r="195" spans="1:20" ht="12.75" customHeight="1">
      <c r="A195" s="48"/>
      <c r="B195" s="47"/>
      <c r="C195" s="47"/>
      <c r="D195" s="47"/>
      <c r="E195" s="47"/>
      <c r="F195" s="43" t="s">
        <v>33</v>
      </c>
      <c r="G195" s="42"/>
      <c r="H195" s="7" t="s">
        <v>54</v>
      </c>
      <c r="I195" s="7" t="s">
        <v>54</v>
      </c>
      <c r="J195" s="7" t="s">
        <v>54</v>
      </c>
      <c r="K195" s="11"/>
      <c r="R195" s="3"/>
      <c r="S195" s="3"/>
      <c r="T195" s="3"/>
    </row>
    <row r="196" spans="1:20" ht="12.75" customHeight="1">
      <c r="A196" s="48"/>
      <c r="B196" s="47"/>
      <c r="C196" s="47"/>
      <c r="D196" s="47"/>
      <c r="E196" s="47"/>
      <c r="F196" s="43"/>
      <c r="G196" s="42"/>
      <c r="H196" s="13" t="s">
        <v>57</v>
      </c>
      <c r="I196" s="13" t="s">
        <v>57</v>
      </c>
      <c r="J196" s="13" t="s">
        <v>57</v>
      </c>
      <c r="K196" s="6"/>
      <c r="R196" s="4"/>
      <c r="S196" s="4"/>
      <c r="T196" s="4"/>
    </row>
    <row r="197" spans="1:20" ht="12.75" customHeight="1">
      <c r="A197" s="48"/>
      <c r="B197" s="47"/>
      <c r="C197" s="47"/>
      <c r="D197" s="47"/>
      <c r="E197" s="47"/>
      <c r="F197" s="43"/>
      <c r="G197" s="45" t="s">
        <v>64</v>
      </c>
      <c r="H197" s="14" t="s">
        <v>0</v>
      </c>
      <c r="I197" s="14" t="s">
        <v>0</v>
      </c>
      <c r="J197" s="14" t="s">
        <v>0</v>
      </c>
      <c r="K197" s="6"/>
      <c r="R197" s="4"/>
      <c r="S197" s="4"/>
      <c r="T197" s="4"/>
    </row>
    <row r="198" spans="1:20" ht="23.25" thickBot="1">
      <c r="A198" s="48"/>
      <c r="B198" s="47"/>
      <c r="C198" s="47"/>
      <c r="D198" s="47"/>
      <c r="E198" s="47"/>
      <c r="F198" s="44"/>
      <c r="G198" s="46"/>
      <c r="H198" s="15" t="s">
        <v>58</v>
      </c>
      <c r="I198" s="15" t="s">
        <v>58</v>
      </c>
      <c r="J198" s="15" t="s">
        <v>58</v>
      </c>
      <c r="K198" s="1"/>
      <c r="R198" s="3"/>
      <c r="S198" s="3"/>
      <c r="T198" s="3"/>
    </row>
    <row r="199" spans="1:10" ht="12.75">
      <c r="A199" s="48"/>
      <c r="B199" s="47"/>
      <c r="C199" s="47"/>
      <c r="D199" s="47"/>
      <c r="E199" s="47"/>
      <c r="F199" s="39">
        <v>606294</v>
      </c>
      <c r="G199" s="41">
        <v>61875</v>
      </c>
      <c r="H199" s="16" t="s">
        <v>15</v>
      </c>
      <c r="I199" s="18" t="s">
        <v>15</v>
      </c>
      <c r="J199" s="18" t="s">
        <v>15</v>
      </c>
    </row>
    <row r="200" spans="1:10" ht="12.75">
      <c r="A200" s="48"/>
      <c r="B200" s="47"/>
      <c r="C200" s="47"/>
      <c r="D200" s="47"/>
      <c r="E200" s="47"/>
      <c r="F200" s="40"/>
      <c r="G200" s="42"/>
      <c r="H200" s="13" t="s">
        <v>9</v>
      </c>
      <c r="I200" s="14" t="s">
        <v>10</v>
      </c>
      <c r="J200" s="14" t="s">
        <v>11</v>
      </c>
    </row>
    <row r="201" spans="1:10" ht="12.75">
      <c r="A201" s="48"/>
      <c r="B201" s="47"/>
      <c r="C201" s="47"/>
      <c r="D201" s="47"/>
      <c r="E201" s="47"/>
      <c r="F201" s="40"/>
      <c r="G201" s="42"/>
      <c r="H201" s="22">
        <f>$G$199*50/100</f>
        <v>30937.5</v>
      </c>
      <c r="I201" s="22">
        <f>$G$199*48.36037153965/100</f>
        <v>29922.979890158436</v>
      </c>
      <c r="J201" s="22">
        <f>$G$199*1.63962846035/100</f>
        <v>1014.5201098415625</v>
      </c>
    </row>
    <row r="202" spans="1:10" ht="12.75" customHeight="1">
      <c r="A202" s="48"/>
      <c r="B202" s="47"/>
      <c r="C202" s="47"/>
      <c r="D202" s="47"/>
      <c r="E202" s="47"/>
      <c r="F202" s="43" t="s">
        <v>34</v>
      </c>
      <c r="G202" s="42"/>
      <c r="H202" s="7" t="s">
        <v>54</v>
      </c>
      <c r="I202" s="7" t="s">
        <v>54</v>
      </c>
      <c r="J202" s="7" t="s">
        <v>54</v>
      </c>
    </row>
    <row r="203" spans="1:10" ht="12.75" customHeight="1">
      <c r="A203" s="48"/>
      <c r="B203" s="47"/>
      <c r="C203" s="47"/>
      <c r="D203" s="47"/>
      <c r="E203" s="47"/>
      <c r="F203" s="43"/>
      <c r="G203" s="42"/>
      <c r="H203" s="13" t="s">
        <v>57</v>
      </c>
      <c r="I203" s="13" t="s">
        <v>57</v>
      </c>
      <c r="J203" s="13" t="s">
        <v>57</v>
      </c>
    </row>
    <row r="204" spans="1:10" ht="12.75" customHeight="1">
      <c r="A204" s="48"/>
      <c r="B204" s="47"/>
      <c r="C204" s="47"/>
      <c r="D204" s="47"/>
      <c r="E204" s="47"/>
      <c r="F204" s="43"/>
      <c r="G204" s="45" t="s">
        <v>64</v>
      </c>
      <c r="H204" s="14" t="s">
        <v>0</v>
      </c>
      <c r="I204" s="14" t="s">
        <v>0</v>
      </c>
      <c r="J204" s="14" t="s">
        <v>0</v>
      </c>
    </row>
    <row r="205" spans="1:10" ht="23.25" thickBot="1">
      <c r="A205" s="48"/>
      <c r="B205" s="47"/>
      <c r="C205" s="47"/>
      <c r="D205" s="47"/>
      <c r="E205" s="47"/>
      <c r="F205" s="44"/>
      <c r="G205" s="46"/>
      <c r="H205" s="15" t="s">
        <v>58</v>
      </c>
      <c r="I205" s="15" t="s">
        <v>58</v>
      </c>
      <c r="J205" s="15" t="s">
        <v>58</v>
      </c>
    </row>
    <row r="206" spans="1:10" ht="12.75">
      <c r="A206" s="48"/>
      <c r="B206" s="47"/>
      <c r="C206" s="47"/>
      <c r="D206" s="47"/>
      <c r="E206" s="47"/>
      <c r="F206" s="39">
        <v>606295</v>
      </c>
      <c r="G206" s="41">
        <v>61875</v>
      </c>
      <c r="H206" s="16" t="s">
        <v>15</v>
      </c>
      <c r="I206" s="18" t="s">
        <v>15</v>
      </c>
      <c r="J206" s="18" t="s">
        <v>15</v>
      </c>
    </row>
    <row r="207" spans="1:10" ht="12.75">
      <c r="A207" s="48"/>
      <c r="B207" s="47"/>
      <c r="C207" s="47"/>
      <c r="D207" s="47"/>
      <c r="E207" s="47"/>
      <c r="F207" s="40"/>
      <c r="G207" s="42"/>
      <c r="H207" s="13" t="s">
        <v>9</v>
      </c>
      <c r="I207" s="14" t="s">
        <v>10</v>
      </c>
      <c r="J207" s="14" t="s">
        <v>11</v>
      </c>
    </row>
    <row r="208" spans="1:10" ht="12.75">
      <c r="A208" s="48"/>
      <c r="B208" s="47"/>
      <c r="C208" s="47"/>
      <c r="D208" s="47"/>
      <c r="E208" s="47"/>
      <c r="F208" s="40"/>
      <c r="G208" s="42"/>
      <c r="H208" s="22">
        <f>$G$199*50/100</f>
        <v>30937.5</v>
      </c>
      <c r="I208" s="22">
        <f>$G$199*48.36037153965/100</f>
        <v>29922.979890158436</v>
      </c>
      <c r="J208" s="22">
        <f>$G$199*1.63962846035/100</f>
        <v>1014.5201098415625</v>
      </c>
    </row>
    <row r="209" spans="1:10" ht="12.75" customHeight="1">
      <c r="A209" s="48"/>
      <c r="B209" s="47"/>
      <c r="C209" s="47"/>
      <c r="D209" s="47"/>
      <c r="E209" s="47"/>
      <c r="F209" s="43" t="s">
        <v>34</v>
      </c>
      <c r="G209" s="42"/>
      <c r="H209" s="7" t="s">
        <v>54</v>
      </c>
      <c r="I209" s="7" t="s">
        <v>54</v>
      </c>
      <c r="J209" s="7" t="s">
        <v>54</v>
      </c>
    </row>
    <row r="210" spans="1:10" ht="12.75" customHeight="1">
      <c r="A210" s="48"/>
      <c r="B210" s="47"/>
      <c r="C210" s="47"/>
      <c r="D210" s="47"/>
      <c r="E210" s="47"/>
      <c r="F210" s="43"/>
      <c r="G210" s="42"/>
      <c r="H210" s="13" t="s">
        <v>57</v>
      </c>
      <c r="I210" s="13" t="s">
        <v>57</v>
      </c>
      <c r="J210" s="13" t="s">
        <v>57</v>
      </c>
    </row>
    <row r="211" spans="1:10" ht="12.75" customHeight="1">
      <c r="A211" s="48"/>
      <c r="B211" s="47"/>
      <c r="C211" s="47"/>
      <c r="D211" s="47"/>
      <c r="E211" s="47"/>
      <c r="F211" s="43"/>
      <c r="G211" s="45" t="s">
        <v>64</v>
      </c>
      <c r="H211" s="14" t="s">
        <v>0</v>
      </c>
      <c r="I211" s="14" t="s">
        <v>0</v>
      </c>
      <c r="J211" s="14" t="s">
        <v>0</v>
      </c>
    </row>
    <row r="212" spans="1:10" ht="23.25" thickBot="1">
      <c r="A212" s="48"/>
      <c r="B212" s="47"/>
      <c r="C212" s="47"/>
      <c r="D212" s="47"/>
      <c r="E212" s="47"/>
      <c r="F212" s="44"/>
      <c r="G212" s="46"/>
      <c r="H212" s="15" t="s">
        <v>58</v>
      </c>
      <c r="I212" s="15" t="s">
        <v>58</v>
      </c>
      <c r="J212" s="15" t="s">
        <v>58</v>
      </c>
    </row>
    <row r="213" spans="1:10" ht="12.75" customHeight="1">
      <c r="A213" s="48"/>
      <c r="B213" s="47"/>
      <c r="C213" s="47"/>
      <c r="D213" s="47"/>
      <c r="E213" s="47"/>
      <c r="F213" s="39">
        <v>606296</v>
      </c>
      <c r="G213" s="41">
        <v>83750</v>
      </c>
      <c r="H213" s="16" t="s">
        <v>15</v>
      </c>
      <c r="I213" s="18" t="s">
        <v>15</v>
      </c>
      <c r="J213" s="18" t="s">
        <v>15</v>
      </c>
    </row>
    <row r="214" spans="1:10" ht="12.75" customHeight="1">
      <c r="A214" s="48"/>
      <c r="B214" s="47"/>
      <c r="C214" s="47"/>
      <c r="D214" s="47"/>
      <c r="E214" s="47"/>
      <c r="F214" s="40"/>
      <c r="G214" s="42"/>
      <c r="H214" s="13" t="s">
        <v>9</v>
      </c>
      <c r="I214" s="14" t="s">
        <v>10</v>
      </c>
      <c r="J214" s="14" t="s">
        <v>11</v>
      </c>
    </row>
    <row r="215" spans="1:10" ht="12.75" customHeight="1">
      <c r="A215" s="48"/>
      <c r="B215" s="47"/>
      <c r="C215" s="47"/>
      <c r="D215" s="47"/>
      <c r="E215" s="47"/>
      <c r="F215" s="40"/>
      <c r="G215" s="42"/>
      <c r="H215" s="22">
        <f>$G$213*50/100</f>
        <v>41875</v>
      </c>
      <c r="I215" s="22">
        <f>$G$213*48.36037153965/100</f>
        <v>40501.81116445687</v>
      </c>
      <c r="J215" s="22">
        <f>$G$213*1.63962846035/100</f>
        <v>1373.188835543125</v>
      </c>
    </row>
    <row r="216" spans="1:10" ht="12.75" customHeight="1">
      <c r="A216" s="48"/>
      <c r="B216" s="47"/>
      <c r="C216" s="47"/>
      <c r="D216" s="47"/>
      <c r="E216" s="47"/>
      <c r="F216" s="43" t="s">
        <v>34</v>
      </c>
      <c r="G216" s="42"/>
      <c r="H216" s="7" t="s">
        <v>54</v>
      </c>
      <c r="I216" s="7" t="s">
        <v>54</v>
      </c>
      <c r="J216" s="7" t="s">
        <v>54</v>
      </c>
    </row>
    <row r="217" spans="1:10" ht="12.75" customHeight="1">
      <c r="A217" s="48"/>
      <c r="B217" s="47"/>
      <c r="C217" s="47"/>
      <c r="D217" s="47"/>
      <c r="E217" s="47"/>
      <c r="F217" s="43"/>
      <c r="G217" s="42"/>
      <c r="H217" s="13" t="s">
        <v>57</v>
      </c>
      <c r="I217" s="13" t="s">
        <v>57</v>
      </c>
      <c r="J217" s="13" t="s">
        <v>57</v>
      </c>
    </row>
    <row r="218" spans="1:10" ht="12.75" customHeight="1">
      <c r="A218" s="48"/>
      <c r="B218" s="47"/>
      <c r="C218" s="47"/>
      <c r="D218" s="47"/>
      <c r="E218" s="47"/>
      <c r="F218" s="43"/>
      <c r="G218" s="45" t="s">
        <v>64</v>
      </c>
      <c r="H218" s="14" t="s">
        <v>0</v>
      </c>
      <c r="I218" s="14" t="s">
        <v>0</v>
      </c>
      <c r="J218" s="14" t="s">
        <v>0</v>
      </c>
    </row>
    <row r="219" spans="1:10" ht="23.25" thickBot="1">
      <c r="A219" s="48"/>
      <c r="B219" s="47"/>
      <c r="C219" s="47"/>
      <c r="D219" s="47"/>
      <c r="E219" s="47"/>
      <c r="F219" s="44"/>
      <c r="G219" s="46"/>
      <c r="H219" s="15" t="s">
        <v>58</v>
      </c>
      <c r="I219" s="15" t="s">
        <v>58</v>
      </c>
      <c r="J219" s="15" t="s">
        <v>58</v>
      </c>
    </row>
    <row r="220" spans="1:10" ht="12.75" customHeight="1">
      <c r="A220" s="48"/>
      <c r="B220" s="47"/>
      <c r="C220" s="47"/>
      <c r="D220" s="47"/>
      <c r="E220" s="47"/>
      <c r="F220" s="39">
        <v>606297</v>
      </c>
      <c r="G220" s="41">
        <v>153600</v>
      </c>
      <c r="H220" s="16" t="s">
        <v>15</v>
      </c>
      <c r="I220" s="18" t="s">
        <v>15</v>
      </c>
      <c r="J220" s="18" t="s">
        <v>15</v>
      </c>
    </row>
    <row r="221" spans="1:10" ht="12.75" customHeight="1">
      <c r="A221" s="48"/>
      <c r="B221" s="47"/>
      <c r="C221" s="47"/>
      <c r="D221" s="47"/>
      <c r="E221" s="47"/>
      <c r="F221" s="40"/>
      <c r="G221" s="42"/>
      <c r="H221" s="13" t="s">
        <v>9</v>
      </c>
      <c r="I221" s="14" t="s">
        <v>10</v>
      </c>
      <c r="J221" s="14" t="s">
        <v>11</v>
      </c>
    </row>
    <row r="222" spans="1:10" ht="12.75" customHeight="1">
      <c r="A222" s="48"/>
      <c r="B222" s="47"/>
      <c r="C222" s="47"/>
      <c r="D222" s="47"/>
      <c r="E222" s="47"/>
      <c r="F222" s="40"/>
      <c r="G222" s="42"/>
      <c r="H222" s="22">
        <f>$G$220*50/100</f>
        <v>76800</v>
      </c>
      <c r="I222" s="22">
        <f>$G$220*48.36037153965/100</f>
        <v>74281.53068490239</v>
      </c>
      <c r="J222" s="22">
        <f>$G$220*1.63962846035/100</f>
        <v>2518.4693150976</v>
      </c>
    </row>
    <row r="223" spans="1:10" ht="12.75" customHeight="1">
      <c r="A223" s="48"/>
      <c r="B223" s="47"/>
      <c r="C223" s="47"/>
      <c r="D223" s="47"/>
      <c r="E223" s="47"/>
      <c r="F223" s="43" t="s">
        <v>35</v>
      </c>
      <c r="G223" s="42"/>
      <c r="H223" s="7" t="s">
        <v>54</v>
      </c>
      <c r="I223" s="7" t="s">
        <v>54</v>
      </c>
      <c r="J223" s="7" t="s">
        <v>54</v>
      </c>
    </row>
    <row r="224" spans="1:10" ht="12.75" customHeight="1">
      <c r="A224" s="48"/>
      <c r="B224" s="47"/>
      <c r="C224" s="47"/>
      <c r="D224" s="47"/>
      <c r="E224" s="47"/>
      <c r="F224" s="43"/>
      <c r="G224" s="42"/>
      <c r="H224" s="13" t="s">
        <v>57</v>
      </c>
      <c r="I224" s="13" t="s">
        <v>57</v>
      </c>
      <c r="J224" s="13" t="s">
        <v>57</v>
      </c>
    </row>
    <row r="225" spans="1:10" ht="11.25" customHeight="1">
      <c r="A225" s="48"/>
      <c r="B225" s="47"/>
      <c r="C225" s="47"/>
      <c r="D225" s="47"/>
      <c r="E225" s="47"/>
      <c r="F225" s="43"/>
      <c r="G225" s="45" t="s">
        <v>64</v>
      </c>
      <c r="H225" s="14" t="s">
        <v>0</v>
      </c>
      <c r="I225" s="14" t="s">
        <v>0</v>
      </c>
      <c r="J225" s="14" t="s">
        <v>0</v>
      </c>
    </row>
    <row r="226" spans="1:10" ht="23.25" thickBot="1">
      <c r="A226" s="48"/>
      <c r="B226" s="47"/>
      <c r="C226" s="47"/>
      <c r="D226" s="47"/>
      <c r="E226" s="47"/>
      <c r="F226" s="44"/>
      <c r="G226" s="46"/>
      <c r="H226" s="15" t="s">
        <v>58</v>
      </c>
      <c r="I226" s="15" t="s">
        <v>58</v>
      </c>
      <c r="J226" s="15" t="s">
        <v>58</v>
      </c>
    </row>
    <row r="227" spans="1:20" ht="12.75" customHeight="1">
      <c r="A227" s="48">
        <v>6</v>
      </c>
      <c r="B227" s="47" t="s">
        <v>47</v>
      </c>
      <c r="C227" s="47" t="s">
        <v>16</v>
      </c>
      <c r="D227" s="47" t="s">
        <v>62</v>
      </c>
      <c r="E227" s="47" t="s">
        <v>48</v>
      </c>
      <c r="F227" s="39">
        <v>606298</v>
      </c>
      <c r="G227" s="41">
        <v>99850</v>
      </c>
      <c r="H227" s="16" t="s">
        <v>15</v>
      </c>
      <c r="I227" s="18" t="s">
        <v>15</v>
      </c>
      <c r="J227" s="18" t="s">
        <v>15</v>
      </c>
      <c r="K227" s="1"/>
      <c r="R227" s="3"/>
      <c r="S227" s="3"/>
      <c r="T227" s="3"/>
    </row>
    <row r="228" spans="1:20" ht="12.75" customHeight="1">
      <c r="A228" s="48"/>
      <c r="B228" s="47"/>
      <c r="C228" s="47"/>
      <c r="D228" s="47"/>
      <c r="E228" s="47"/>
      <c r="F228" s="40"/>
      <c r="G228" s="42"/>
      <c r="H228" s="13" t="s">
        <v>9</v>
      </c>
      <c r="I228" s="14" t="s">
        <v>10</v>
      </c>
      <c r="J228" s="14" t="s">
        <v>11</v>
      </c>
      <c r="K228" s="5"/>
      <c r="L228" s="24"/>
      <c r="R228" s="3"/>
      <c r="S228" s="3"/>
      <c r="T228" s="3"/>
    </row>
    <row r="229" spans="1:20" ht="12.75" customHeight="1">
      <c r="A229" s="48"/>
      <c r="B229" s="47"/>
      <c r="C229" s="47"/>
      <c r="D229" s="47"/>
      <c r="E229" s="47"/>
      <c r="F229" s="40"/>
      <c r="G229" s="42"/>
      <c r="H229" s="22">
        <f>$G$227*50/100</f>
        <v>49925</v>
      </c>
      <c r="I229" s="22">
        <f>$G$227*48.36037153965/100</f>
        <v>48287.83098234052</v>
      </c>
      <c r="J229" s="22">
        <f>$G$227*1.63962846035/100</f>
        <v>1637.169017659475</v>
      </c>
      <c r="K229" s="11"/>
      <c r="R229" s="3"/>
      <c r="S229" s="3"/>
      <c r="T229" s="3"/>
    </row>
    <row r="230" spans="1:20" ht="12.75" customHeight="1">
      <c r="A230" s="48"/>
      <c r="B230" s="47"/>
      <c r="C230" s="47"/>
      <c r="D230" s="47"/>
      <c r="E230" s="47"/>
      <c r="F230" s="43" t="s">
        <v>33</v>
      </c>
      <c r="G230" s="42"/>
      <c r="H230" s="7" t="s">
        <v>54</v>
      </c>
      <c r="I230" s="7" t="s">
        <v>54</v>
      </c>
      <c r="J230" s="7" t="s">
        <v>54</v>
      </c>
      <c r="K230" s="11"/>
      <c r="R230" s="3"/>
      <c r="S230" s="3"/>
      <c r="T230" s="3"/>
    </row>
    <row r="231" spans="1:20" ht="12.75" customHeight="1">
      <c r="A231" s="48"/>
      <c r="B231" s="47"/>
      <c r="C231" s="47"/>
      <c r="D231" s="47"/>
      <c r="E231" s="47"/>
      <c r="F231" s="43"/>
      <c r="G231" s="42"/>
      <c r="H231" s="13" t="s">
        <v>57</v>
      </c>
      <c r="I231" s="13" t="s">
        <v>57</v>
      </c>
      <c r="J231" s="13" t="s">
        <v>57</v>
      </c>
      <c r="K231" s="6"/>
      <c r="R231" s="4"/>
      <c r="S231" s="4"/>
      <c r="T231" s="4"/>
    </row>
    <row r="232" spans="1:20" ht="12.75" customHeight="1">
      <c r="A232" s="48"/>
      <c r="B232" s="47"/>
      <c r="C232" s="47"/>
      <c r="D232" s="47"/>
      <c r="E232" s="47"/>
      <c r="F232" s="43"/>
      <c r="G232" s="45" t="s">
        <v>64</v>
      </c>
      <c r="H232" s="14" t="s">
        <v>0</v>
      </c>
      <c r="I232" s="14" t="s">
        <v>0</v>
      </c>
      <c r="J232" s="14" t="s">
        <v>0</v>
      </c>
      <c r="K232" s="6"/>
      <c r="R232" s="4"/>
      <c r="S232" s="4"/>
      <c r="T232" s="4"/>
    </row>
    <row r="233" spans="1:20" ht="23.25" thickBot="1">
      <c r="A233" s="48"/>
      <c r="B233" s="47"/>
      <c r="C233" s="47"/>
      <c r="D233" s="47"/>
      <c r="E233" s="47"/>
      <c r="F233" s="44"/>
      <c r="G233" s="46"/>
      <c r="H233" s="15" t="s">
        <v>58</v>
      </c>
      <c r="I233" s="15" t="s">
        <v>58</v>
      </c>
      <c r="J233" s="15" t="s">
        <v>58</v>
      </c>
      <c r="K233" s="1"/>
      <c r="R233" s="3"/>
      <c r="S233" s="3"/>
      <c r="T233" s="3"/>
    </row>
    <row r="234" spans="1:10" ht="12.75">
      <c r="A234" s="48"/>
      <c r="B234" s="47"/>
      <c r="C234" s="47"/>
      <c r="D234" s="47"/>
      <c r="E234" s="47"/>
      <c r="F234" s="39">
        <v>606299</v>
      </c>
      <c r="G234" s="41">
        <v>62370</v>
      </c>
      <c r="H234" s="16" t="s">
        <v>15</v>
      </c>
      <c r="I234" s="18" t="s">
        <v>15</v>
      </c>
      <c r="J234" s="18" t="s">
        <v>15</v>
      </c>
    </row>
    <row r="235" spans="1:10" ht="12.75">
      <c r="A235" s="48"/>
      <c r="B235" s="47"/>
      <c r="C235" s="47"/>
      <c r="D235" s="47"/>
      <c r="E235" s="47"/>
      <c r="F235" s="40"/>
      <c r="G235" s="42"/>
      <c r="H235" s="13" t="s">
        <v>9</v>
      </c>
      <c r="I235" s="14" t="s">
        <v>10</v>
      </c>
      <c r="J235" s="14" t="s">
        <v>11</v>
      </c>
    </row>
    <row r="236" spans="1:10" ht="12.75">
      <c r="A236" s="48"/>
      <c r="B236" s="47"/>
      <c r="C236" s="47"/>
      <c r="D236" s="47"/>
      <c r="E236" s="47"/>
      <c r="F236" s="40"/>
      <c r="G236" s="42"/>
      <c r="H236" s="22">
        <f>$G$234*50/100</f>
        <v>31185</v>
      </c>
      <c r="I236" s="22">
        <f>$G$234*48.36037153965/100</f>
        <v>30162.363729279703</v>
      </c>
      <c r="J236" s="22">
        <f>$G$234*1.63962846035/100</f>
        <v>1022.636270720295</v>
      </c>
    </row>
    <row r="237" spans="1:10" ht="12.75" customHeight="1">
      <c r="A237" s="48"/>
      <c r="B237" s="47"/>
      <c r="C237" s="47"/>
      <c r="D237" s="47"/>
      <c r="E237" s="47"/>
      <c r="F237" s="43" t="s">
        <v>34</v>
      </c>
      <c r="G237" s="42"/>
      <c r="H237" s="7" t="s">
        <v>54</v>
      </c>
      <c r="I237" s="7" t="s">
        <v>54</v>
      </c>
      <c r="J237" s="7" t="s">
        <v>54</v>
      </c>
    </row>
    <row r="238" spans="1:10" ht="12.75" customHeight="1">
      <c r="A238" s="48"/>
      <c r="B238" s="47"/>
      <c r="C238" s="47"/>
      <c r="D238" s="47"/>
      <c r="E238" s="47"/>
      <c r="F238" s="43"/>
      <c r="G238" s="42"/>
      <c r="H238" s="13" t="s">
        <v>57</v>
      </c>
      <c r="I238" s="13" t="s">
        <v>57</v>
      </c>
      <c r="J238" s="13" t="s">
        <v>57</v>
      </c>
    </row>
    <row r="239" spans="1:10" ht="12.75" customHeight="1">
      <c r="A239" s="48"/>
      <c r="B239" s="47"/>
      <c r="C239" s="47"/>
      <c r="D239" s="47"/>
      <c r="E239" s="47"/>
      <c r="F239" s="43"/>
      <c r="G239" s="45" t="s">
        <v>64</v>
      </c>
      <c r="H239" s="14" t="s">
        <v>0</v>
      </c>
      <c r="I239" s="14" t="s">
        <v>0</v>
      </c>
      <c r="J239" s="14" t="s">
        <v>0</v>
      </c>
    </row>
    <row r="240" spans="1:10" ht="23.25" thickBot="1">
      <c r="A240" s="48"/>
      <c r="B240" s="47"/>
      <c r="C240" s="47"/>
      <c r="D240" s="47"/>
      <c r="E240" s="47"/>
      <c r="F240" s="44"/>
      <c r="G240" s="46"/>
      <c r="H240" s="15" t="s">
        <v>58</v>
      </c>
      <c r="I240" s="15" t="s">
        <v>58</v>
      </c>
      <c r="J240" s="15" t="s">
        <v>58</v>
      </c>
    </row>
    <row r="241" spans="1:10" ht="12.75">
      <c r="A241" s="48"/>
      <c r="B241" s="47"/>
      <c r="C241" s="47"/>
      <c r="D241" s="47"/>
      <c r="E241" s="47"/>
      <c r="F241" s="39">
        <v>606300</v>
      </c>
      <c r="G241" s="41">
        <v>62370</v>
      </c>
      <c r="H241" s="16" t="s">
        <v>15</v>
      </c>
      <c r="I241" s="18" t="s">
        <v>15</v>
      </c>
      <c r="J241" s="18" t="s">
        <v>15</v>
      </c>
    </row>
    <row r="242" spans="1:10" ht="12.75">
      <c r="A242" s="48"/>
      <c r="B242" s="47"/>
      <c r="C242" s="47"/>
      <c r="D242" s="47"/>
      <c r="E242" s="47"/>
      <c r="F242" s="40"/>
      <c r="G242" s="42"/>
      <c r="H242" s="13" t="s">
        <v>9</v>
      </c>
      <c r="I242" s="14" t="s">
        <v>10</v>
      </c>
      <c r="J242" s="14" t="s">
        <v>11</v>
      </c>
    </row>
    <row r="243" spans="1:10" ht="12.75">
      <c r="A243" s="48"/>
      <c r="B243" s="47"/>
      <c r="C243" s="47"/>
      <c r="D243" s="47"/>
      <c r="E243" s="47"/>
      <c r="F243" s="40"/>
      <c r="G243" s="42"/>
      <c r="H243" s="22">
        <f>$G$234*50/100</f>
        <v>31185</v>
      </c>
      <c r="I243" s="22">
        <f>$G$234*48.36037153965/100</f>
        <v>30162.363729279703</v>
      </c>
      <c r="J243" s="22">
        <f>$G$234*1.63962846035/100</f>
        <v>1022.636270720295</v>
      </c>
    </row>
    <row r="244" spans="1:10" ht="12.75" customHeight="1">
      <c r="A244" s="48"/>
      <c r="B244" s="47"/>
      <c r="C244" s="47"/>
      <c r="D244" s="47"/>
      <c r="E244" s="47"/>
      <c r="F244" s="43" t="s">
        <v>34</v>
      </c>
      <c r="G244" s="42"/>
      <c r="H244" s="7" t="s">
        <v>54</v>
      </c>
      <c r="I244" s="7" t="s">
        <v>54</v>
      </c>
      <c r="J244" s="7" t="s">
        <v>54</v>
      </c>
    </row>
    <row r="245" spans="1:10" ht="12.75" customHeight="1">
      <c r="A245" s="48"/>
      <c r="B245" s="47"/>
      <c r="C245" s="47"/>
      <c r="D245" s="47"/>
      <c r="E245" s="47"/>
      <c r="F245" s="43"/>
      <c r="G245" s="42"/>
      <c r="H245" s="13" t="s">
        <v>57</v>
      </c>
      <c r="I245" s="13" t="s">
        <v>57</v>
      </c>
      <c r="J245" s="13" t="s">
        <v>57</v>
      </c>
    </row>
    <row r="246" spans="1:10" ht="12.75" customHeight="1">
      <c r="A246" s="48"/>
      <c r="B246" s="47"/>
      <c r="C246" s="47"/>
      <c r="D246" s="47"/>
      <c r="E246" s="47"/>
      <c r="F246" s="43"/>
      <c r="G246" s="45" t="s">
        <v>64</v>
      </c>
      <c r="H246" s="14" t="s">
        <v>0</v>
      </c>
      <c r="I246" s="14" t="s">
        <v>0</v>
      </c>
      <c r="J246" s="14" t="s">
        <v>0</v>
      </c>
    </row>
    <row r="247" spans="1:10" ht="23.25" thickBot="1">
      <c r="A247" s="48"/>
      <c r="B247" s="47"/>
      <c r="C247" s="47"/>
      <c r="D247" s="47"/>
      <c r="E247" s="47"/>
      <c r="F247" s="44"/>
      <c r="G247" s="46"/>
      <c r="H247" s="15" t="s">
        <v>58</v>
      </c>
      <c r="I247" s="15" t="s">
        <v>58</v>
      </c>
      <c r="J247" s="15" t="s">
        <v>58</v>
      </c>
    </row>
    <row r="248" spans="1:10" ht="12.75" customHeight="1">
      <c r="A248" s="48"/>
      <c r="B248" s="47"/>
      <c r="C248" s="47"/>
      <c r="D248" s="47"/>
      <c r="E248" s="47"/>
      <c r="F248" s="39">
        <v>606301</v>
      </c>
      <c r="G248" s="41">
        <v>62370</v>
      </c>
      <c r="H248" s="16" t="s">
        <v>15</v>
      </c>
      <c r="I248" s="18" t="s">
        <v>15</v>
      </c>
      <c r="J248" s="18" t="s">
        <v>15</v>
      </c>
    </row>
    <row r="249" spans="1:10" ht="12.75" customHeight="1">
      <c r="A249" s="48"/>
      <c r="B249" s="47"/>
      <c r="C249" s="47"/>
      <c r="D249" s="47"/>
      <c r="E249" s="47"/>
      <c r="F249" s="40"/>
      <c r="G249" s="42"/>
      <c r="H249" s="13" t="s">
        <v>9</v>
      </c>
      <c r="I249" s="14" t="s">
        <v>10</v>
      </c>
      <c r="J249" s="14" t="s">
        <v>11</v>
      </c>
    </row>
    <row r="250" spans="1:10" ht="12.75" customHeight="1">
      <c r="A250" s="48"/>
      <c r="B250" s="47"/>
      <c r="C250" s="47"/>
      <c r="D250" s="47"/>
      <c r="E250" s="47"/>
      <c r="F250" s="40"/>
      <c r="G250" s="42"/>
      <c r="H250" s="22">
        <f>$G$234*50/100</f>
        <v>31185</v>
      </c>
      <c r="I250" s="22">
        <f>$G$234*48.36037153965/100</f>
        <v>30162.363729279703</v>
      </c>
      <c r="J250" s="22">
        <f>$G$234*1.63962846035/100</f>
        <v>1022.636270720295</v>
      </c>
    </row>
    <row r="251" spans="1:10" ht="12.75" customHeight="1">
      <c r="A251" s="48"/>
      <c r="B251" s="47"/>
      <c r="C251" s="47"/>
      <c r="D251" s="47"/>
      <c r="E251" s="47"/>
      <c r="F251" s="43" t="s">
        <v>34</v>
      </c>
      <c r="G251" s="42"/>
      <c r="H251" s="7" t="s">
        <v>54</v>
      </c>
      <c r="I251" s="7" t="s">
        <v>54</v>
      </c>
      <c r="J251" s="7" t="s">
        <v>54</v>
      </c>
    </row>
    <row r="252" spans="1:10" ht="12.75" customHeight="1">
      <c r="A252" s="48"/>
      <c r="B252" s="47"/>
      <c r="C252" s="47"/>
      <c r="D252" s="47"/>
      <c r="E252" s="47"/>
      <c r="F252" s="43"/>
      <c r="G252" s="42"/>
      <c r="H252" s="13" t="s">
        <v>57</v>
      </c>
      <c r="I252" s="13" t="s">
        <v>57</v>
      </c>
      <c r="J252" s="13" t="s">
        <v>57</v>
      </c>
    </row>
    <row r="253" spans="1:10" ht="12.75" customHeight="1">
      <c r="A253" s="48"/>
      <c r="B253" s="47"/>
      <c r="C253" s="47"/>
      <c r="D253" s="47"/>
      <c r="E253" s="47"/>
      <c r="F253" s="43"/>
      <c r="G253" s="45" t="s">
        <v>64</v>
      </c>
      <c r="H253" s="14" t="s">
        <v>0</v>
      </c>
      <c r="I253" s="14" t="s">
        <v>0</v>
      </c>
      <c r="J253" s="14" t="s">
        <v>0</v>
      </c>
    </row>
    <row r="254" spans="1:10" ht="23.25" thickBot="1">
      <c r="A254" s="48"/>
      <c r="B254" s="47"/>
      <c r="C254" s="47"/>
      <c r="D254" s="47"/>
      <c r="E254" s="47"/>
      <c r="F254" s="44"/>
      <c r="G254" s="46"/>
      <c r="H254" s="15" t="s">
        <v>58</v>
      </c>
      <c r="I254" s="15" t="s">
        <v>58</v>
      </c>
      <c r="J254" s="15" t="s">
        <v>58</v>
      </c>
    </row>
    <row r="255" spans="1:10" ht="12.75" customHeight="1">
      <c r="A255" s="48"/>
      <c r="B255" s="47"/>
      <c r="C255" s="47"/>
      <c r="D255" s="47"/>
      <c r="E255" s="47"/>
      <c r="F255" s="39">
        <v>606302</v>
      </c>
      <c r="G255" s="41">
        <v>188040</v>
      </c>
      <c r="H255" s="16" t="s">
        <v>15</v>
      </c>
      <c r="I255" s="18" t="s">
        <v>15</v>
      </c>
      <c r="J255" s="18" t="s">
        <v>15</v>
      </c>
    </row>
    <row r="256" spans="1:10" ht="12.75" customHeight="1">
      <c r="A256" s="48"/>
      <c r="B256" s="47"/>
      <c r="C256" s="47"/>
      <c r="D256" s="47"/>
      <c r="E256" s="47"/>
      <c r="F256" s="40"/>
      <c r="G256" s="42"/>
      <c r="H256" s="13" t="s">
        <v>9</v>
      </c>
      <c r="I256" s="14" t="s">
        <v>10</v>
      </c>
      <c r="J256" s="14" t="s">
        <v>11</v>
      </c>
    </row>
    <row r="257" spans="1:10" ht="12.75" customHeight="1">
      <c r="A257" s="48"/>
      <c r="B257" s="47"/>
      <c r="C257" s="47"/>
      <c r="D257" s="47"/>
      <c r="E257" s="47"/>
      <c r="F257" s="40"/>
      <c r="G257" s="42"/>
      <c r="H257" s="22">
        <f>$G$255*50/100</f>
        <v>94020</v>
      </c>
      <c r="I257" s="22">
        <f>$G$255*48.36037153965/100</f>
        <v>90936.84264315786</v>
      </c>
      <c r="J257" s="22">
        <f>$G$255*1.63962846035/100</f>
        <v>3083.15735684214</v>
      </c>
    </row>
    <row r="258" spans="1:10" ht="12.75" customHeight="1">
      <c r="A258" s="48"/>
      <c r="B258" s="47"/>
      <c r="C258" s="47"/>
      <c r="D258" s="47"/>
      <c r="E258" s="47"/>
      <c r="F258" s="43" t="s">
        <v>35</v>
      </c>
      <c r="G258" s="42"/>
      <c r="H258" s="7" t="s">
        <v>54</v>
      </c>
      <c r="I258" s="7" t="s">
        <v>54</v>
      </c>
      <c r="J258" s="7" t="s">
        <v>54</v>
      </c>
    </row>
    <row r="259" spans="1:10" ht="12.75" customHeight="1">
      <c r="A259" s="48"/>
      <c r="B259" s="47"/>
      <c r="C259" s="47"/>
      <c r="D259" s="47"/>
      <c r="E259" s="47"/>
      <c r="F259" s="43"/>
      <c r="G259" s="42"/>
      <c r="H259" s="13" t="s">
        <v>57</v>
      </c>
      <c r="I259" s="13" t="s">
        <v>57</v>
      </c>
      <c r="J259" s="13" t="s">
        <v>57</v>
      </c>
    </row>
    <row r="260" spans="1:10" ht="11.25" customHeight="1">
      <c r="A260" s="48"/>
      <c r="B260" s="47"/>
      <c r="C260" s="47"/>
      <c r="D260" s="47"/>
      <c r="E260" s="47"/>
      <c r="F260" s="43"/>
      <c r="G260" s="45" t="s">
        <v>64</v>
      </c>
      <c r="H260" s="14" t="s">
        <v>0</v>
      </c>
      <c r="I260" s="14" t="s">
        <v>0</v>
      </c>
      <c r="J260" s="14" t="s">
        <v>0</v>
      </c>
    </row>
    <row r="261" spans="1:10" ht="23.25" thickBot="1">
      <c r="A261" s="48"/>
      <c r="B261" s="47"/>
      <c r="C261" s="47"/>
      <c r="D261" s="47"/>
      <c r="E261" s="47"/>
      <c r="F261" s="44"/>
      <c r="G261" s="46"/>
      <c r="H261" s="15" t="s">
        <v>58</v>
      </c>
      <c r="I261" s="15" t="s">
        <v>58</v>
      </c>
      <c r="J261" s="15" t="s">
        <v>58</v>
      </c>
    </row>
    <row r="262" spans="1:20" ht="12.75" customHeight="1">
      <c r="A262" s="72">
        <v>7</v>
      </c>
      <c r="B262" s="49" t="s">
        <v>49</v>
      </c>
      <c r="C262" s="49" t="s">
        <v>16</v>
      </c>
      <c r="D262" s="49" t="s">
        <v>55</v>
      </c>
      <c r="E262" s="49" t="s">
        <v>56</v>
      </c>
      <c r="F262" s="39">
        <v>606303</v>
      </c>
      <c r="G262" s="41">
        <v>104950</v>
      </c>
      <c r="H262" s="16" t="s">
        <v>15</v>
      </c>
      <c r="I262" s="18" t="s">
        <v>15</v>
      </c>
      <c r="J262" s="18" t="s">
        <v>15</v>
      </c>
      <c r="K262" s="1"/>
      <c r="R262" s="3"/>
      <c r="S262" s="3"/>
      <c r="T262" s="3"/>
    </row>
    <row r="263" spans="1:20" ht="12.75" customHeight="1">
      <c r="A263" s="73"/>
      <c r="B263" s="50"/>
      <c r="C263" s="50"/>
      <c r="D263" s="50"/>
      <c r="E263" s="50"/>
      <c r="F263" s="40"/>
      <c r="G263" s="42"/>
      <c r="H263" s="13" t="s">
        <v>9</v>
      </c>
      <c r="I263" s="14" t="s">
        <v>10</v>
      </c>
      <c r="J263" s="14" t="s">
        <v>11</v>
      </c>
      <c r="K263" s="5"/>
      <c r="L263" s="24"/>
      <c r="R263" s="3"/>
      <c r="S263" s="3"/>
      <c r="T263" s="3"/>
    </row>
    <row r="264" spans="1:20" ht="12.75" customHeight="1">
      <c r="A264" s="73"/>
      <c r="B264" s="50"/>
      <c r="C264" s="50"/>
      <c r="D264" s="50"/>
      <c r="E264" s="50"/>
      <c r="F264" s="40"/>
      <c r="G264" s="42"/>
      <c r="H264" s="22">
        <f>$G$262*50/100</f>
        <v>52475</v>
      </c>
      <c r="I264" s="22">
        <f>$G$262*48.36037153965/100</f>
        <v>50754.20993086267</v>
      </c>
      <c r="J264" s="22">
        <f>$G$262*1.63962846035/100</f>
        <v>1720.790069137325</v>
      </c>
      <c r="K264" s="11"/>
      <c r="R264" s="3"/>
      <c r="S264" s="3"/>
      <c r="T264" s="3"/>
    </row>
    <row r="265" spans="1:20" ht="12.75" customHeight="1">
      <c r="A265" s="73"/>
      <c r="B265" s="50"/>
      <c r="C265" s="50"/>
      <c r="D265" s="50"/>
      <c r="E265" s="50"/>
      <c r="F265" s="43" t="s">
        <v>33</v>
      </c>
      <c r="G265" s="42"/>
      <c r="H265" s="7" t="s">
        <v>54</v>
      </c>
      <c r="I265" s="7" t="s">
        <v>54</v>
      </c>
      <c r="J265" s="7" t="s">
        <v>54</v>
      </c>
      <c r="K265" s="11"/>
      <c r="R265" s="3"/>
      <c r="S265" s="3"/>
      <c r="T265" s="3"/>
    </row>
    <row r="266" spans="1:20" ht="12.75" customHeight="1">
      <c r="A266" s="73"/>
      <c r="B266" s="50"/>
      <c r="C266" s="50"/>
      <c r="D266" s="50"/>
      <c r="E266" s="50"/>
      <c r="F266" s="43"/>
      <c r="G266" s="42"/>
      <c r="H266" s="13" t="s">
        <v>57</v>
      </c>
      <c r="I266" s="13" t="s">
        <v>57</v>
      </c>
      <c r="J266" s="13" t="s">
        <v>57</v>
      </c>
      <c r="K266" s="6"/>
      <c r="R266" s="4"/>
      <c r="S266" s="4"/>
      <c r="T266" s="4"/>
    </row>
    <row r="267" spans="1:20" ht="12.75" customHeight="1">
      <c r="A267" s="73"/>
      <c r="B267" s="50"/>
      <c r="C267" s="50"/>
      <c r="D267" s="50"/>
      <c r="E267" s="50"/>
      <c r="F267" s="43"/>
      <c r="G267" s="45" t="s">
        <v>64</v>
      </c>
      <c r="H267" s="14" t="s">
        <v>0</v>
      </c>
      <c r="I267" s="14" t="s">
        <v>0</v>
      </c>
      <c r="J267" s="14" t="s">
        <v>0</v>
      </c>
      <c r="K267" s="6"/>
      <c r="R267" s="4"/>
      <c r="S267" s="4"/>
      <c r="T267" s="4"/>
    </row>
    <row r="268" spans="1:20" ht="23.25" thickBot="1">
      <c r="A268" s="73"/>
      <c r="B268" s="50"/>
      <c r="C268" s="50"/>
      <c r="D268" s="50"/>
      <c r="E268" s="50"/>
      <c r="F268" s="44"/>
      <c r="G268" s="46"/>
      <c r="H268" s="15" t="s">
        <v>58</v>
      </c>
      <c r="I268" s="15" t="s">
        <v>58</v>
      </c>
      <c r="J268" s="15" t="s">
        <v>58</v>
      </c>
      <c r="K268" s="1"/>
      <c r="R268" s="3"/>
      <c r="S268" s="3"/>
      <c r="T268" s="3"/>
    </row>
    <row r="269" spans="1:10" ht="12.75" customHeight="1">
      <c r="A269" s="73"/>
      <c r="B269" s="50"/>
      <c r="C269" s="50"/>
      <c r="D269" s="50"/>
      <c r="E269" s="50"/>
      <c r="F269" s="39">
        <v>606304</v>
      </c>
      <c r="G269" s="41">
        <v>71333.33</v>
      </c>
      <c r="H269" s="16" t="s">
        <v>15</v>
      </c>
      <c r="I269" s="18" t="s">
        <v>15</v>
      </c>
      <c r="J269" s="18" t="s">
        <v>15</v>
      </c>
    </row>
    <row r="270" spans="1:10" ht="12.75" customHeight="1">
      <c r="A270" s="73"/>
      <c r="B270" s="50"/>
      <c r="C270" s="50"/>
      <c r="D270" s="50"/>
      <c r="E270" s="50"/>
      <c r="F270" s="40"/>
      <c r="G270" s="42"/>
      <c r="H270" s="13" t="s">
        <v>9</v>
      </c>
      <c r="I270" s="14" t="s">
        <v>10</v>
      </c>
      <c r="J270" s="14" t="s">
        <v>11</v>
      </c>
    </row>
    <row r="271" spans="1:10" ht="12.75" customHeight="1">
      <c r="A271" s="73"/>
      <c r="B271" s="50"/>
      <c r="C271" s="50"/>
      <c r="D271" s="50"/>
      <c r="E271" s="50"/>
      <c r="F271" s="40"/>
      <c r="G271" s="42"/>
      <c r="H271" s="22">
        <f>$G$269*50/100</f>
        <v>35666.665</v>
      </c>
      <c r="I271" s="22">
        <f>$G$269*48.36037153965/100</f>
        <v>34497.063419604616</v>
      </c>
      <c r="J271" s="22">
        <f>$G$269*1.63962846035/100</f>
        <v>1169.6015803953846</v>
      </c>
    </row>
    <row r="272" spans="1:10" ht="12.75" customHeight="1">
      <c r="A272" s="73"/>
      <c r="B272" s="50"/>
      <c r="C272" s="50"/>
      <c r="D272" s="50"/>
      <c r="E272" s="50"/>
      <c r="F272" s="43" t="s">
        <v>34</v>
      </c>
      <c r="G272" s="42"/>
      <c r="H272" s="7" t="s">
        <v>54</v>
      </c>
      <c r="I272" s="7" t="s">
        <v>54</v>
      </c>
      <c r="J272" s="7" t="s">
        <v>54</v>
      </c>
    </row>
    <row r="273" spans="1:10" ht="12.75" customHeight="1">
      <c r="A273" s="73"/>
      <c r="B273" s="50"/>
      <c r="C273" s="50"/>
      <c r="D273" s="50"/>
      <c r="E273" s="50"/>
      <c r="F273" s="43"/>
      <c r="G273" s="42"/>
      <c r="H273" s="13" t="s">
        <v>57</v>
      </c>
      <c r="I273" s="13" t="s">
        <v>57</v>
      </c>
      <c r="J273" s="13" t="s">
        <v>57</v>
      </c>
    </row>
    <row r="274" spans="1:10" ht="12.75" customHeight="1">
      <c r="A274" s="73"/>
      <c r="B274" s="50"/>
      <c r="C274" s="50"/>
      <c r="D274" s="50"/>
      <c r="E274" s="50"/>
      <c r="F274" s="43"/>
      <c r="G274" s="45" t="s">
        <v>64</v>
      </c>
      <c r="H274" s="14" t="s">
        <v>0</v>
      </c>
      <c r="I274" s="14" t="s">
        <v>0</v>
      </c>
      <c r="J274" s="14" t="s">
        <v>0</v>
      </c>
    </row>
    <row r="275" spans="1:10" ht="23.25" thickBot="1">
      <c r="A275" s="73"/>
      <c r="B275" s="50"/>
      <c r="C275" s="50"/>
      <c r="D275" s="50"/>
      <c r="E275" s="50"/>
      <c r="F275" s="44"/>
      <c r="G275" s="46"/>
      <c r="H275" s="15" t="s">
        <v>58</v>
      </c>
      <c r="I275" s="15" t="s">
        <v>58</v>
      </c>
      <c r="J275" s="15" t="s">
        <v>58</v>
      </c>
    </row>
    <row r="276" spans="1:10" ht="12.75" customHeight="1">
      <c r="A276" s="73"/>
      <c r="B276" s="50"/>
      <c r="C276" s="50"/>
      <c r="D276" s="50"/>
      <c r="E276" s="50"/>
      <c r="F276" s="39">
        <v>606305</v>
      </c>
      <c r="G276" s="41">
        <v>71333.33</v>
      </c>
      <c r="H276" s="16" t="s">
        <v>15</v>
      </c>
      <c r="I276" s="18" t="s">
        <v>15</v>
      </c>
      <c r="J276" s="18" t="s">
        <v>15</v>
      </c>
    </row>
    <row r="277" spans="1:10" ht="12.75" customHeight="1">
      <c r="A277" s="73"/>
      <c r="B277" s="50"/>
      <c r="C277" s="50"/>
      <c r="D277" s="50"/>
      <c r="E277" s="50"/>
      <c r="F277" s="40"/>
      <c r="G277" s="42"/>
      <c r="H277" s="13" t="s">
        <v>9</v>
      </c>
      <c r="I277" s="14" t="s">
        <v>10</v>
      </c>
      <c r="J277" s="14" t="s">
        <v>11</v>
      </c>
    </row>
    <row r="278" spans="1:10" ht="12.75" customHeight="1">
      <c r="A278" s="73"/>
      <c r="B278" s="50"/>
      <c r="C278" s="50"/>
      <c r="D278" s="50"/>
      <c r="E278" s="50"/>
      <c r="F278" s="40"/>
      <c r="G278" s="42"/>
      <c r="H278" s="22">
        <f>$G$269*50/100</f>
        <v>35666.665</v>
      </c>
      <c r="I278" s="22">
        <f>$G$269*48.36037153965/100</f>
        <v>34497.063419604616</v>
      </c>
      <c r="J278" s="22">
        <f>$G$269*1.63962846035/100</f>
        <v>1169.6015803953846</v>
      </c>
    </row>
    <row r="279" spans="1:10" ht="12.75" customHeight="1">
      <c r="A279" s="73"/>
      <c r="B279" s="50"/>
      <c r="C279" s="50"/>
      <c r="D279" s="50"/>
      <c r="E279" s="50"/>
      <c r="F279" s="43" t="s">
        <v>34</v>
      </c>
      <c r="G279" s="42"/>
      <c r="H279" s="7" t="s">
        <v>54</v>
      </c>
      <c r="I279" s="7" t="s">
        <v>54</v>
      </c>
      <c r="J279" s="7" t="s">
        <v>54</v>
      </c>
    </row>
    <row r="280" spans="1:10" ht="12.75" customHeight="1">
      <c r="A280" s="73"/>
      <c r="B280" s="50"/>
      <c r="C280" s="50"/>
      <c r="D280" s="50"/>
      <c r="E280" s="50"/>
      <c r="F280" s="43"/>
      <c r="G280" s="42"/>
      <c r="H280" s="13" t="s">
        <v>57</v>
      </c>
      <c r="I280" s="13" t="s">
        <v>57</v>
      </c>
      <c r="J280" s="13" t="s">
        <v>57</v>
      </c>
    </row>
    <row r="281" spans="1:10" ht="12.75" customHeight="1">
      <c r="A281" s="73"/>
      <c r="B281" s="50"/>
      <c r="C281" s="50"/>
      <c r="D281" s="50"/>
      <c r="E281" s="50"/>
      <c r="F281" s="43"/>
      <c r="G281" s="45" t="s">
        <v>64</v>
      </c>
      <c r="H281" s="14" t="s">
        <v>0</v>
      </c>
      <c r="I281" s="14" t="s">
        <v>0</v>
      </c>
      <c r="J281" s="14" t="s">
        <v>0</v>
      </c>
    </row>
    <row r="282" spans="1:10" ht="23.25" thickBot="1">
      <c r="A282" s="73"/>
      <c r="B282" s="50"/>
      <c r="C282" s="50"/>
      <c r="D282" s="50"/>
      <c r="E282" s="50"/>
      <c r="F282" s="44"/>
      <c r="G282" s="46"/>
      <c r="H282" s="15" t="s">
        <v>58</v>
      </c>
      <c r="I282" s="15" t="s">
        <v>58</v>
      </c>
      <c r="J282" s="15" t="s">
        <v>58</v>
      </c>
    </row>
    <row r="283" spans="1:10" ht="12.75" customHeight="1">
      <c r="A283" s="73"/>
      <c r="B283" s="50"/>
      <c r="C283" s="50"/>
      <c r="D283" s="50"/>
      <c r="E283" s="50"/>
      <c r="F283" s="39">
        <v>606306</v>
      </c>
      <c r="G283" s="41">
        <v>71333.34</v>
      </c>
      <c r="H283" s="16" t="s">
        <v>15</v>
      </c>
      <c r="I283" s="18" t="s">
        <v>15</v>
      </c>
      <c r="J283" s="18" t="s">
        <v>15</v>
      </c>
    </row>
    <row r="284" spans="1:10" ht="12.75" customHeight="1">
      <c r="A284" s="73"/>
      <c r="B284" s="50"/>
      <c r="C284" s="50"/>
      <c r="D284" s="50"/>
      <c r="E284" s="50"/>
      <c r="F284" s="40"/>
      <c r="G284" s="42"/>
      <c r="H284" s="13" t="s">
        <v>9</v>
      </c>
      <c r="I284" s="14" t="s">
        <v>10</v>
      </c>
      <c r="J284" s="14" t="s">
        <v>11</v>
      </c>
    </row>
    <row r="285" spans="1:10" ht="12.75" customHeight="1">
      <c r="A285" s="73"/>
      <c r="B285" s="50"/>
      <c r="C285" s="50"/>
      <c r="D285" s="50"/>
      <c r="E285" s="50"/>
      <c r="F285" s="40"/>
      <c r="G285" s="42"/>
      <c r="H285" s="22">
        <f>$G$283*50/100</f>
        <v>35666.67</v>
      </c>
      <c r="I285" s="22">
        <f>$G$283*48.36037153965/100</f>
        <v>34497.06825564176</v>
      </c>
      <c r="J285" s="22">
        <f>$G$283*1.63962846035/100</f>
        <v>1169.6017443582307</v>
      </c>
    </row>
    <row r="286" spans="1:10" ht="12.75" customHeight="1">
      <c r="A286" s="73"/>
      <c r="B286" s="50"/>
      <c r="C286" s="50"/>
      <c r="D286" s="50"/>
      <c r="E286" s="50"/>
      <c r="F286" s="43" t="s">
        <v>34</v>
      </c>
      <c r="G286" s="42"/>
      <c r="H286" s="7" t="s">
        <v>54</v>
      </c>
      <c r="I286" s="7" t="s">
        <v>54</v>
      </c>
      <c r="J286" s="7" t="s">
        <v>54</v>
      </c>
    </row>
    <row r="287" spans="1:10" ht="12.75" customHeight="1">
      <c r="A287" s="73"/>
      <c r="B287" s="50"/>
      <c r="C287" s="50"/>
      <c r="D287" s="50"/>
      <c r="E287" s="50"/>
      <c r="F287" s="43"/>
      <c r="G287" s="42"/>
      <c r="H287" s="13" t="s">
        <v>57</v>
      </c>
      <c r="I287" s="13" t="s">
        <v>57</v>
      </c>
      <c r="J287" s="13" t="s">
        <v>57</v>
      </c>
    </row>
    <row r="288" spans="1:10" ht="12.75" customHeight="1">
      <c r="A288" s="73"/>
      <c r="B288" s="50"/>
      <c r="C288" s="50"/>
      <c r="D288" s="50"/>
      <c r="E288" s="50"/>
      <c r="F288" s="43"/>
      <c r="G288" s="45" t="s">
        <v>64</v>
      </c>
      <c r="H288" s="14" t="s">
        <v>0</v>
      </c>
      <c r="I288" s="14" t="s">
        <v>0</v>
      </c>
      <c r="J288" s="14" t="s">
        <v>0</v>
      </c>
    </row>
    <row r="289" spans="1:10" ht="23.25" thickBot="1">
      <c r="A289" s="73"/>
      <c r="B289" s="50"/>
      <c r="C289" s="50"/>
      <c r="D289" s="50"/>
      <c r="E289" s="50"/>
      <c r="F289" s="44"/>
      <c r="G289" s="46"/>
      <c r="H289" s="15" t="s">
        <v>58</v>
      </c>
      <c r="I289" s="15" t="s">
        <v>58</v>
      </c>
      <c r="J289" s="15" t="s">
        <v>58</v>
      </c>
    </row>
    <row r="290" spans="1:10" ht="12.75" customHeight="1">
      <c r="A290" s="73"/>
      <c r="B290" s="50"/>
      <c r="C290" s="50"/>
      <c r="D290" s="50"/>
      <c r="E290" s="50"/>
      <c r="F290" s="39">
        <v>606307</v>
      </c>
      <c r="G290" s="41">
        <v>155104</v>
      </c>
      <c r="H290" s="16" t="s">
        <v>15</v>
      </c>
      <c r="I290" s="18" t="s">
        <v>15</v>
      </c>
      <c r="J290" s="18" t="s">
        <v>15</v>
      </c>
    </row>
    <row r="291" spans="1:10" ht="12.75" customHeight="1">
      <c r="A291" s="73"/>
      <c r="B291" s="50"/>
      <c r="C291" s="50"/>
      <c r="D291" s="50"/>
      <c r="E291" s="50"/>
      <c r="F291" s="40"/>
      <c r="G291" s="42"/>
      <c r="H291" s="13" t="s">
        <v>9</v>
      </c>
      <c r="I291" s="14" t="s">
        <v>10</v>
      </c>
      <c r="J291" s="14" t="s">
        <v>11</v>
      </c>
    </row>
    <row r="292" spans="1:10" ht="12.75" customHeight="1">
      <c r="A292" s="73"/>
      <c r="B292" s="50"/>
      <c r="C292" s="50"/>
      <c r="D292" s="50"/>
      <c r="E292" s="50"/>
      <c r="F292" s="40"/>
      <c r="G292" s="42"/>
      <c r="H292" s="22">
        <f>$G$290*50/100</f>
        <v>77552</v>
      </c>
      <c r="I292" s="22">
        <f>$G$290*48.36037153965/100</f>
        <v>75008.87067285873</v>
      </c>
      <c r="J292" s="22">
        <f>$G$290*1.63962846035/100</f>
        <v>2543.1293271412637</v>
      </c>
    </row>
    <row r="293" spans="1:10" ht="12.75" customHeight="1">
      <c r="A293" s="73"/>
      <c r="B293" s="50"/>
      <c r="C293" s="50"/>
      <c r="D293" s="50"/>
      <c r="E293" s="50"/>
      <c r="F293" s="43" t="s">
        <v>35</v>
      </c>
      <c r="G293" s="42"/>
      <c r="H293" s="7" t="s">
        <v>54</v>
      </c>
      <c r="I293" s="7" t="s">
        <v>54</v>
      </c>
      <c r="J293" s="7" t="s">
        <v>54</v>
      </c>
    </row>
    <row r="294" spans="1:10" ht="12.75" customHeight="1">
      <c r="A294" s="73"/>
      <c r="B294" s="50"/>
      <c r="C294" s="50"/>
      <c r="D294" s="50"/>
      <c r="E294" s="50"/>
      <c r="F294" s="43"/>
      <c r="G294" s="42"/>
      <c r="H294" s="13" t="s">
        <v>57</v>
      </c>
      <c r="I294" s="13" t="s">
        <v>57</v>
      </c>
      <c r="J294" s="13" t="s">
        <v>57</v>
      </c>
    </row>
    <row r="295" spans="1:10" ht="11.25" customHeight="1">
      <c r="A295" s="73"/>
      <c r="B295" s="50"/>
      <c r="C295" s="50"/>
      <c r="D295" s="50"/>
      <c r="E295" s="50"/>
      <c r="F295" s="43"/>
      <c r="G295" s="45" t="s">
        <v>64</v>
      </c>
      <c r="H295" s="14" t="s">
        <v>0</v>
      </c>
      <c r="I295" s="14" t="s">
        <v>0</v>
      </c>
      <c r="J295" s="14" t="s">
        <v>0</v>
      </c>
    </row>
    <row r="296" spans="1:10" ht="23.25" thickBot="1">
      <c r="A296" s="74"/>
      <c r="B296" s="51"/>
      <c r="C296" s="51"/>
      <c r="D296" s="51"/>
      <c r="E296" s="51"/>
      <c r="F296" s="44"/>
      <c r="G296" s="46"/>
      <c r="H296" s="15" t="s">
        <v>58</v>
      </c>
      <c r="I296" s="15" t="s">
        <v>58</v>
      </c>
      <c r="J296" s="15" t="s">
        <v>58</v>
      </c>
    </row>
    <row r="297" spans="1:20" ht="12.75" customHeight="1">
      <c r="A297" s="48">
        <v>8</v>
      </c>
      <c r="B297" s="47" t="s">
        <v>50</v>
      </c>
      <c r="C297" s="47" t="s">
        <v>16</v>
      </c>
      <c r="D297" s="47" t="s">
        <v>51</v>
      </c>
      <c r="E297" s="47" t="s">
        <v>63</v>
      </c>
      <c r="F297" s="39">
        <v>606308</v>
      </c>
      <c r="G297" s="41">
        <v>95000</v>
      </c>
      <c r="H297" s="16" t="s">
        <v>15</v>
      </c>
      <c r="I297" s="18" t="s">
        <v>15</v>
      </c>
      <c r="J297" s="18" t="s">
        <v>15</v>
      </c>
      <c r="K297" s="1"/>
      <c r="R297" s="3"/>
      <c r="S297" s="3"/>
      <c r="T297" s="3"/>
    </row>
    <row r="298" spans="1:20" ht="12.75" customHeight="1">
      <c r="A298" s="48"/>
      <c r="B298" s="47"/>
      <c r="C298" s="47"/>
      <c r="D298" s="47"/>
      <c r="E298" s="47"/>
      <c r="F298" s="40"/>
      <c r="G298" s="42"/>
      <c r="H298" s="13" t="s">
        <v>9</v>
      </c>
      <c r="I298" s="14" t="s">
        <v>10</v>
      </c>
      <c r="J298" s="14" t="s">
        <v>11</v>
      </c>
      <c r="K298" s="5"/>
      <c r="L298" s="24"/>
      <c r="R298" s="3"/>
      <c r="S298" s="3"/>
      <c r="T298" s="3"/>
    </row>
    <row r="299" spans="1:20" ht="12.75" customHeight="1">
      <c r="A299" s="48"/>
      <c r="B299" s="47"/>
      <c r="C299" s="47"/>
      <c r="D299" s="47"/>
      <c r="E299" s="47"/>
      <c r="F299" s="40"/>
      <c r="G299" s="42"/>
      <c r="H299" s="22">
        <f>$G$297*50/100</f>
        <v>47500</v>
      </c>
      <c r="I299" s="22">
        <f>$G$297*48.36037153965/100</f>
        <v>45942.35296266749</v>
      </c>
      <c r="J299" s="22">
        <f>$G$297*1.63962846035/100</f>
        <v>1557.6470373325</v>
      </c>
      <c r="K299" s="11"/>
      <c r="R299" s="3"/>
      <c r="S299" s="3"/>
      <c r="T299" s="3"/>
    </row>
    <row r="300" spans="1:20" ht="12.75" customHeight="1">
      <c r="A300" s="48"/>
      <c r="B300" s="47"/>
      <c r="C300" s="47"/>
      <c r="D300" s="47"/>
      <c r="E300" s="47"/>
      <c r="F300" s="43" t="s">
        <v>33</v>
      </c>
      <c r="G300" s="42"/>
      <c r="H300" s="7" t="s">
        <v>54</v>
      </c>
      <c r="I300" s="7" t="s">
        <v>54</v>
      </c>
      <c r="J300" s="7" t="s">
        <v>54</v>
      </c>
      <c r="K300" s="11"/>
      <c r="R300" s="3"/>
      <c r="S300" s="3"/>
      <c r="T300" s="3"/>
    </row>
    <row r="301" spans="1:20" ht="12.75" customHeight="1">
      <c r="A301" s="48"/>
      <c r="B301" s="47"/>
      <c r="C301" s="47"/>
      <c r="D301" s="47"/>
      <c r="E301" s="47"/>
      <c r="F301" s="43"/>
      <c r="G301" s="42"/>
      <c r="H301" s="13" t="s">
        <v>57</v>
      </c>
      <c r="I301" s="13" t="s">
        <v>57</v>
      </c>
      <c r="J301" s="13" t="s">
        <v>57</v>
      </c>
      <c r="K301" s="6"/>
      <c r="R301" s="4"/>
      <c r="S301" s="4"/>
      <c r="T301" s="4"/>
    </row>
    <row r="302" spans="1:20" ht="12.75" customHeight="1">
      <c r="A302" s="48"/>
      <c r="B302" s="47"/>
      <c r="C302" s="47"/>
      <c r="D302" s="47"/>
      <c r="E302" s="47"/>
      <c r="F302" s="43"/>
      <c r="G302" s="45" t="s">
        <v>64</v>
      </c>
      <c r="H302" s="14" t="s">
        <v>0</v>
      </c>
      <c r="I302" s="14" t="s">
        <v>0</v>
      </c>
      <c r="J302" s="14" t="s">
        <v>0</v>
      </c>
      <c r="K302" s="6"/>
      <c r="R302" s="4"/>
      <c r="S302" s="4"/>
      <c r="T302" s="4"/>
    </row>
    <row r="303" spans="1:20" ht="23.25" thickBot="1">
      <c r="A303" s="48"/>
      <c r="B303" s="47"/>
      <c r="C303" s="47"/>
      <c r="D303" s="47"/>
      <c r="E303" s="47"/>
      <c r="F303" s="44"/>
      <c r="G303" s="46"/>
      <c r="H303" s="15" t="s">
        <v>58</v>
      </c>
      <c r="I303" s="15" t="s">
        <v>58</v>
      </c>
      <c r="J303" s="15" t="s">
        <v>58</v>
      </c>
      <c r="K303" s="1"/>
      <c r="R303" s="3"/>
      <c r="S303" s="3"/>
      <c r="T303" s="3"/>
    </row>
    <row r="304" spans="1:10" ht="12.75">
      <c r="A304" s="48"/>
      <c r="B304" s="47"/>
      <c r="C304" s="47"/>
      <c r="D304" s="47"/>
      <c r="E304" s="47"/>
      <c r="F304" s="39">
        <v>606309</v>
      </c>
      <c r="G304" s="41">
        <v>80000</v>
      </c>
      <c r="H304" s="16" t="s">
        <v>15</v>
      </c>
      <c r="I304" s="18" t="s">
        <v>15</v>
      </c>
      <c r="J304" s="18" t="s">
        <v>15</v>
      </c>
    </row>
    <row r="305" spans="1:10" ht="12.75">
      <c r="A305" s="48"/>
      <c r="B305" s="47"/>
      <c r="C305" s="47"/>
      <c r="D305" s="47"/>
      <c r="E305" s="47"/>
      <c r="F305" s="40"/>
      <c r="G305" s="42"/>
      <c r="H305" s="13" t="s">
        <v>9</v>
      </c>
      <c r="I305" s="14" t="s">
        <v>10</v>
      </c>
      <c r="J305" s="14" t="s">
        <v>11</v>
      </c>
    </row>
    <row r="306" spans="1:10" ht="12.75">
      <c r="A306" s="48"/>
      <c r="B306" s="47"/>
      <c r="C306" s="47"/>
      <c r="D306" s="47"/>
      <c r="E306" s="47"/>
      <c r="F306" s="40"/>
      <c r="G306" s="42"/>
      <c r="H306" s="22">
        <f>$G$304*50/100</f>
        <v>40000</v>
      </c>
      <c r="I306" s="22">
        <f>$G$304*48.36037153965/100</f>
        <v>38688.29723172</v>
      </c>
      <c r="J306" s="22">
        <f>$G$304*1.63962846035/100</f>
        <v>1311.70276828</v>
      </c>
    </row>
    <row r="307" spans="1:10" ht="12.75" customHeight="1">
      <c r="A307" s="48"/>
      <c r="B307" s="47"/>
      <c r="C307" s="47"/>
      <c r="D307" s="47"/>
      <c r="E307" s="47"/>
      <c r="F307" s="43" t="s">
        <v>34</v>
      </c>
      <c r="G307" s="42"/>
      <c r="H307" s="7" t="s">
        <v>54</v>
      </c>
      <c r="I307" s="7" t="s">
        <v>54</v>
      </c>
      <c r="J307" s="7" t="s">
        <v>54</v>
      </c>
    </row>
    <row r="308" spans="1:10" ht="12.75" customHeight="1">
      <c r="A308" s="48"/>
      <c r="B308" s="47"/>
      <c r="C308" s="47"/>
      <c r="D308" s="47"/>
      <c r="E308" s="47"/>
      <c r="F308" s="43"/>
      <c r="G308" s="42"/>
      <c r="H308" s="13" t="s">
        <v>57</v>
      </c>
      <c r="I308" s="13" t="s">
        <v>57</v>
      </c>
      <c r="J308" s="13" t="s">
        <v>57</v>
      </c>
    </row>
    <row r="309" spans="1:10" ht="12.75" customHeight="1">
      <c r="A309" s="48"/>
      <c r="B309" s="47"/>
      <c r="C309" s="47"/>
      <c r="D309" s="47"/>
      <c r="E309" s="47"/>
      <c r="F309" s="43"/>
      <c r="G309" s="45" t="s">
        <v>64</v>
      </c>
      <c r="H309" s="14" t="s">
        <v>0</v>
      </c>
      <c r="I309" s="14" t="s">
        <v>0</v>
      </c>
      <c r="J309" s="14" t="s">
        <v>0</v>
      </c>
    </row>
    <row r="310" spans="1:10" ht="23.25" thickBot="1">
      <c r="A310" s="48"/>
      <c r="B310" s="47"/>
      <c r="C310" s="47"/>
      <c r="D310" s="47"/>
      <c r="E310" s="47"/>
      <c r="F310" s="44"/>
      <c r="G310" s="46"/>
      <c r="H310" s="15" t="s">
        <v>58</v>
      </c>
      <c r="I310" s="15" t="s">
        <v>58</v>
      </c>
      <c r="J310" s="15" t="s">
        <v>58</v>
      </c>
    </row>
    <row r="311" spans="1:10" ht="12.75">
      <c r="A311" s="48"/>
      <c r="B311" s="47"/>
      <c r="C311" s="47"/>
      <c r="D311" s="47"/>
      <c r="E311" s="47"/>
      <c r="F311" s="39">
        <v>606310</v>
      </c>
      <c r="G311" s="41">
        <v>80000</v>
      </c>
      <c r="H311" s="16" t="s">
        <v>15</v>
      </c>
      <c r="I311" s="18" t="s">
        <v>15</v>
      </c>
      <c r="J311" s="18" t="s">
        <v>15</v>
      </c>
    </row>
    <row r="312" spans="1:10" ht="12.75">
      <c r="A312" s="48"/>
      <c r="B312" s="47"/>
      <c r="C312" s="47"/>
      <c r="D312" s="47"/>
      <c r="E312" s="47"/>
      <c r="F312" s="40"/>
      <c r="G312" s="42"/>
      <c r="H312" s="13" t="s">
        <v>9</v>
      </c>
      <c r="I312" s="14" t="s">
        <v>10</v>
      </c>
      <c r="J312" s="14" t="s">
        <v>11</v>
      </c>
    </row>
    <row r="313" spans="1:10" ht="12.75">
      <c r="A313" s="48"/>
      <c r="B313" s="47"/>
      <c r="C313" s="47"/>
      <c r="D313" s="47"/>
      <c r="E313" s="47"/>
      <c r="F313" s="40"/>
      <c r="G313" s="42"/>
      <c r="H313" s="22">
        <f>$G$304*50/100</f>
        <v>40000</v>
      </c>
      <c r="I313" s="22">
        <f>$G$304*48.36037153965/100</f>
        <v>38688.29723172</v>
      </c>
      <c r="J313" s="22">
        <f>$G$304*1.63962846035/100</f>
        <v>1311.70276828</v>
      </c>
    </row>
    <row r="314" spans="1:10" ht="12.75" customHeight="1">
      <c r="A314" s="48"/>
      <c r="B314" s="47"/>
      <c r="C314" s="47"/>
      <c r="D314" s="47"/>
      <c r="E314" s="47"/>
      <c r="F314" s="43" t="s">
        <v>34</v>
      </c>
      <c r="G314" s="42"/>
      <c r="H314" s="7" t="s">
        <v>54</v>
      </c>
      <c r="I314" s="7" t="s">
        <v>54</v>
      </c>
      <c r="J314" s="7" t="s">
        <v>54</v>
      </c>
    </row>
    <row r="315" spans="1:10" ht="12.75" customHeight="1">
      <c r="A315" s="48"/>
      <c r="B315" s="47"/>
      <c r="C315" s="47"/>
      <c r="D315" s="47"/>
      <c r="E315" s="47"/>
      <c r="F315" s="43"/>
      <c r="G315" s="42"/>
      <c r="H315" s="13" t="s">
        <v>57</v>
      </c>
      <c r="I315" s="13" t="s">
        <v>57</v>
      </c>
      <c r="J315" s="13" t="s">
        <v>57</v>
      </c>
    </row>
    <row r="316" spans="1:10" ht="12.75" customHeight="1">
      <c r="A316" s="48"/>
      <c r="B316" s="47"/>
      <c r="C316" s="47"/>
      <c r="D316" s="47"/>
      <c r="E316" s="47"/>
      <c r="F316" s="43"/>
      <c r="G316" s="45" t="s">
        <v>64</v>
      </c>
      <c r="H316" s="14" t="s">
        <v>0</v>
      </c>
      <c r="I316" s="14" t="s">
        <v>0</v>
      </c>
      <c r="J316" s="14" t="s">
        <v>0</v>
      </c>
    </row>
    <row r="317" spans="1:10" ht="23.25" thickBot="1">
      <c r="A317" s="48"/>
      <c r="B317" s="47"/>
      <c r="C317" s="47"/>
      <c r="D317" s="47"/>
      <c r="E317" s="47"/>
      <c r="F317" s="44"/>
      <c r="G317" s="46"/>
      <c r="H317" s="15" t="s">
        <v>58</v>
      </c>
      <c r="I317" s="15" t="s">
        <v>58</v>
      </c>
      <c r="J317" s="15" t="s">
        <v>58</v>
      </c>
    </row>
    <row r="318" spans="1:10" ht="12.75" customHeight="1">
      <c r="A318" s="48"/>
      <c r="B318" s="47"/>
      <c r="C318" s="47"/>
      <c r="D318" s="47"/>
      <c r="E318" s="47"/>
      <c r="F318" s="39">
        <v>606311</v>
      </c>
      <c r="G318" s="41">
        <v>80000</v>
      </c>
      <c r="H318" s="16" t="s">
        <v>15</v>
      </c>
      <c r="I318" s="18" t="s">
        <v>15</v>
      </c>
      <c r="J318" s="18" t="s">
        <v>15</v>
      </c>
    </row>
    <row r="319" spans="1:10" ht="12.75" customHeight="1">
      <c r="A319" s="48"/>
      <c r="B319" s="47"/>
      <c r="C319" s="47"/>
      <c r="D319" s="47"/>
      <c r="E319" s="47"/>
      <c r="F319" s="40"/>
      <c r="G319" s="42"/>
      <c r="H319" s="13" t="s">
        <v>9</v>
      </c>
      <c r="I319" s="14" t="s">
        <v>10</v>
      </c>
      <c r="J319" s="14" t="s">
        <v>11</v>
      </c>
    </row>
    <row r="320" spans="1:10" ht="12.75" customHeight="1">
      <c r="A320" s="48"/>
      <c r="B320" s="47"/>
      <c r="C320" s="47"/>
      <c r="D320" s="47"/>
      <c r="E320" s="47"/>
      <c r="F320" s="40"/>
      <c r="G320" s="42"/>
      <c r="H320" s="22">
        <f>$G$304*50/100</f>
        <v>40000</v>
      </c>
      <c r="I320" s="22">
        <f>$G$304*48.36037153965/100</f>
        <v>38688.29723172</v>
      </c>
      <c r="J320" s="22">
        <f>$G$304*1.63962846035/100</f>
        <v>1311.70276828</v>
      </c>
    </row>
    <row r="321" spans="1:10" ht="12.75" customHeight="1">
      <c r="A321" s="48"/>
      <c r="B321" s="47"/>
      <c r="C321" s="47"/>
      <c r="D321" s="47"/>
      <c r="E321" s="47"/>
      <c r="F321" s="43" t="s">
        <v>34</v>
      </c>
      <c r="G321" s="42"/>
      <c r="H321" s="7" t="s">
        <v>54</v>
      </c>
      <c r="I321" s="7" t="s">
        <v>54</v>
      </c>
      <c r="J321" s="7" t="s">
        <v>54</v>
      </c>
    </row>
    <row r="322" spans="1:10" ht="12.75" customHeight="1">
      <c r="A322" s="48"/>
      <c r="B322" s="47"/>
      <c r="C322" s="47"/>
      <c r="D322" s="47"/>
      <c r="E322" s="47"/>
      <c r="F322" s="43"/>
      <c r="G322" s="42"/>
      <c r="H322" s="13" t="s">
        <v>57</v>
      </c>
      <c r="I322" s="13" t="s">
        <v>57</v>
      </c>
      <c r="J322" s="13" t="s">
        <v>57</v>
      </c>
    </row>
    <row r="323" spans="1:10" ht="12.75" customHeight="1">
      <c r="A323" s="48"/>
      <c r="B323" s="47"/>
      <c r="C323" s="47"/>
      <c r="D323" s="47"/>
      <c r="E323" s="47"/>
      <c r="F323" s="43"/>
      <c r="G323" s="45" t="s">
        <v>64</v>
      </c>
      <c r="H323" s="14" t="s">
        <v>0</v>
      </c>
      <c r="I323" s="14" t="s">
        <v>0</v>
      </c>
      <c r="J323" s="14" t="s">
        <v>0</v>
      </c>
    </row>
    <row r="324" spans="1:10" ht="23.25" thickBot="1">
      <c r="A324" s="48"/>
      <c r="B324" s="47"/>
      <c r="C324" s="47"/>
      <c r="D324" s="47"/>
      <c r="E324" s="47"/>
      <c r="F324" s="44"/>
      <c r="G324" s="46"/>
      <c r="H324" s="15" t="s">
        <v>58</v>
      </c>
      <c r="I324" s="15" t="s">
        <v>58</v>
      </c>
      <c r="J324" s="15" t="s">
        <v>58</v>
      </c>
    </row>
    <row r="325" spans="1:10" ht="12.75" customHeight="1">
      <c r="A325" s="48"/>
      <c r="B325" s="47"/>
      <c r="C325" s="47"/>
      <c r="D325" s="47"/>
      <c r="E325" s="47"/>
      <c r="F325" s="39">
        <v>606312</v>
      </c>
      <c r="G325" s="41">
        <v>140000</v>
      </c>
      <c r="H325" s="16" t="s">
        <v>15</v>
      </c>
      <c r="I325" s="18" t="s">
        <v>15</v>
      </c>
      <c r="J325" s="18" t="s">
        <v>15</v>
      </c>
    </row>
    <row r="326" spans="1:10" ht="12.75" customHeight="1">
      <c r="A326" s="48"/>
      <c r="B326" s="47"/>
      <c r="C326" s="47"/>
      <c r="D326" s="47"/>
      <c r="E326" s="47"/>
      <c r="F326" s="40"/>
      <c r="G326" s="42"/>
      <c r="H326" s="13" t="s">
        <v>9</v>
      </c>
      <c r="I326" s="14" t="s">
        <v>10</v>
      </c>
      <c r="J326" s="14" t="s">
        <v>11</v>
      </c>
    </row>
    <row r="327" spans="1:10" ht="12.75" customHeight="1">
      <c r="A327" s="48"/>
      <c r="B327" s="47"/>
      <c r="C327" s="47"/>
      <c r="D327" s="47"/>
      <c r="E327" s="47"/>
      <c r="F327" s="40"/>
      <c r="G327" s="42"/>
      <c r="H327" s="22">
        <f>$G$325*50/100</f>
        <v>70000</v>
      </c>
      <c r="I327" s="22">
        <f>$G$325*48.36037153965/100</f>
        <v>67704.52015550999</v>
      </c>
      <c r="J327" s="22">
        <f>$G$325*1.63962846035/100</f>
        <v>2295.4798444900002</v>
      </c>
    </row>
    <row r="328" spans="1:10" ht="12.75" customHeight="1">
      <c r="A328" s="48"/>
      <c r="B328" s="47"/>
      <c r="C328" s="47"/>
      <c r="D328" s="47"/>
      <c r="E328" s="47"/>
      <c r="F328" s="43" t="s">
        <v>35</v>
      </c>
      <c r="G328" s="42"/>
      <c r="H328" s="7" t="s">
        <v>54</v>
      </c>
      <c r="I328" s="7" t="s">
        <v>54</v>
      </c>
      <c r="J328" s="7" t="s">
        <v>54</v>
      </c>
    </row>
    <row r="329" spans="1:10" ht="12.75" customHeight="1">
      <c r="A329" s="48"/>
      <c r="B329" s="47"/>
      <c r="C329" s="47"/>
      <c r="D329" s="47"/>
      <c r="E329" s="47"/>
      <c r="F329" s="43"/>
      <c r="G329" s="42"/>
      <c r="H329" s="13" t="s">
        <v>57</v>
      </c>
      <c r="I329" s="13" t="s">
        <v>57</v>
      </c>
      <c r="J329" s="13" t="s">
        <v>57</v>
      </c>
    </row>
    <row r="330" spans="1:10" ht="11.25" customHeight="1">
      <c r="A330" s="48"/>
      <c r="B330" s="47"/>
      <c r="C330" s="47"/>
      <c r="D330" s="47"/>
      <c r="E330" s="47"/>
      <c r="F330" s="43"/>
      <c r="G330" s="45" t="s">
        <v>64</v>
      </c>
      <c r="H330" s="14" t="s">
        <v>0</v>
      </c>
      <c r="I330" s="14" t="s">
        <v>0</v>
      </c>
      <c r="J330" s="14" t="s">
        <v>0</v>
      </c>
    </row>
    <row r="331" spans="1:10" ht="23.25" thickBot="1">
      <c r="A331" s="48"/>
      <c r="B331" s="47"/>
      <c r="C331" s="47"/>
      <c r="D331" s="47"/>
      <c r="E331" s="47"/>
      <c r="F331" s="44"/>
      <c r="G331" s="46"/>
      <c r="H331" s="15" t="s">
        <v>58</v>
      </c>
      <c r="I331" s="15" t="s">
        <v>58</v>
      </c>
      <c r="J331" s="15" t="s">
        <v>58</v>
      </c>
    </row>
    <row r="332" spans="1:20" ht="12.75" customHeight="1">
      <c r="A332" s="48">
        <v>9</v>
      </c>
      <c r="B332" s="47" t="s">
        <v>52</v>
      </c>
      <c r="C332" s="47" t="s">
        <v>16</v>
      </c>
      <c r="D332" s="47" t="s">
        <v>61</v>
      </c>
      <c r="E332" s="47" t="s">
        <v>53</v>
      </c>
      <c r="F332" s="39">
        <v>606313</v>
      </c>
      <c r="G332" s="41">
        <v>89920</v>
      </c>
      <c r="H332" s="16" t="s">
        <v>15</v>
      </c>
      <c r="I332" s="18" t="s">
        <v>15</v>
      </c>
      <c r="J332" s="18" t="s">
        <v>15</v>
      </c>
      <c r="K332" s="1"/>
      <c r="R332" s="3"/>
      <c r="S332" s="3"/>
      <c r="T332" s="3"/>
    </row>
    <row r="333" spans="1:20" ht="12.75" customHeight="1">
      <c r="A333" s="48"/>
      <c r="B333" s="47"/>
      <c r="C333" s="47"/>
      <c r="D333" s="47"/>
      <c r="E333" s="47"/>
      <c r="F333" s="40"/>
      <c r="G333" s="42"/>
      <c r="H333" s="13" t="s">
        <v>9</v>
      </c>
      <c r="I333" s="14" t="s">
        <v>10</v>
      </c>
      <c r="J333" s="14" t="s">
        <v>11</v>
      </c>
      <c r="K333" s="5"/>
      <c r="L333" s="24"/>
      <c r="R333" s="3"/>
      <c r="S333" s="3"/>
      <c r="T333" s="3"/>
    </row>
    <row r="334" spans="1:20" ht="12.75" customHeight="1">
      <c r="A334" s="48"/>
      <c r="B334" s="47"/>
      <c r="C334" s="47"/>
      <c r="D334" s="47"/>
      <c r="E334" s="47"/>
      <c r="F334" s="40"/>
      <c r="G334" s="42"/>
      <c r="H334" s="22">
        <f>$G$332*50/100</f>
        <v>44960</v>
      </c>
      <c r="I334" s="22">
        <f>$G$332*48.36037153965/100</f>
        <v>43485.64608845328</v>
      </c>
      <c r="J334" s="22">
        <f>$G$332*1.63962846035/100</f>
        <v>1474.35391154672</v>
      </c>
      <c r="K334" s="11"/>
      <c r="R334" s="3"/>
      <c r="S334" s="3"/>
      <c r="T334" s="3"/>
    </row>
    <row r="335" spans="1:20" ht="12.75" customHeight="1">
      <c r="A335" s="48"/>
      <c r="B335" s="47"/>
      <c r="C335" s="47"/>
      <c r="D335" s="47"/>
      <c r="E335" s="47"/>
      <c r="F335" s="43" t="s">
        <v>33</v>
      </c>
      <c r="G335" s="42"/>
      <c r="H335" s="7" t="s">
        <v>54</v>
      </c>
      <c r="I335" s="7" t="s">
        <v>54</v>
      </c>
      <c r="J335" s="7" t="s">
        <v>54</v>
      </c>
      <c r="K335" s="11"/>
      <c r="R335" s="3"/>
      <c r="S335" s="3"/>
      <c r="T335" s="3"/>
    </row>
    <row r="336" spans="1:20" ht="12.75" customHeight="1">
      <c r="A336" s="48"/>
      <c r="B336" s="47"/>
      <c r="C336" s="47"/>
      <c r="D336" s="47"/>
      <c r="E336" s="47"/>
      <c r="F336" s="43"/>
      <c r="G336" s="42"/>
      <c r="H336" s="13" t="s">
        <v>57</v>
      </c>
      <c r="I336" s="13" t="s">
        <v>57</v>
      </c>
      <c r="J336" s="13" t="s">
        <v>57</v>
      </c>
      <c r="K336" s="6"/>
      <c r="R336" s="4"/>
      <c r="S336" s="4"/>
      <c r="T336" s="4"/>
    </row>
    <row r="337" spans="1:20" ht="12.75" customHeight="1">
      <c r="A337" s="48"/>
      <c r="B337" s="47"/>
      <c r="C337" s="47"/>
      <c r="D337" s="47"/>
      <c r="E337" s="47"/>
      <c r="F337" s="43"/>
      <c r="G337" s="45" t="s">
        <v>64</v>
      </c>
      <c r="H337" s="14" t="s">
        <v>0</v>
      </c>
      <c r="I337" s="14" t="s">
        <v>0</v>
      </c>
      <c r="J337" s="14" t="s">
        <v>0</v>
      </c>
      <c r="K337" s="6"/>
      <c r="R337" s="4"/>
      <c r="S337" s="4"/>
      <c r="T337" s="4"/>
    </row>
    <row r="338" spans="1:20" ht="23.25" thickBot="1">
      <c r="A338" s="48"/>
      <c r="B338" s="47"/>
      <c r="C338" s="47"/>
      <c r="D338" s="47"/>
      <c r="E338" s="47"/>
      <c r="F338" s="44"/>
      <c r="G338" s="46"/>
      <c r="H338" s="15" t="s">
        <v>58</v>
      </c>
      <c r="I338" s="15" t="s">
        <v>58</v>
      </c>
      <c r="J338" s="15" t="s">
        <v>58</v>
      </c>
      <c r="K338" s="1"/>
      <c r="R338" s="3"/>
      <c r="S338" s="3"/>
      <c r="T338" s="3"/>
    </row>
    <row r="339" spans="1:10" ht="12.75">
      <c r="A339" s="48"/>
      <c r="B339" s="47"/>
      <c r="C339" s="47"/>
      <c r="D339" s="47"/>
      <c r="E339" s="47"/>
      <c r="F339" s="39">
        <v>606314</v>
      </c>
      <c r="G339" s="41">
        <v>80000</v>
      </c>
      <c r="H339" s="16" t="s">
        <v>15</v>
      </c>
      <c r="I339" s="18" t="s">
        <v>15</v>
      </c>
      <c r="J339" s="18" t="s">
        <v>15</v>
      </c>
    </row>
    <row r="340" spans="1:10" ht="12.75">
      <c r="A340" s="48"/>
      <c r="B340" s="47"/>
      <c r="C340" s="47"/>
      <c r="D340" s="47"/>
      <c r="E340" s="47"/>
      <c r="F340" s="40"/>
      <c r="G340" s="42"/>
      <c r="H340" s="13" t="s">
        <v>9</v>
      </c>
      <c r="I340" s="14" t="s">
        <v>10</v>
      </c>
      <c r="J340" s="14" t="s">
        <v>11</v>
      </c>
    </row>
    <row r="341" spans="1:10" ht="12.75">
      <c r="A341" s="48"/>
      <c r="B341" s="47"/>
      <c r="C341" s="47"/>
      <c r="D341" s="47"/>
      <c r="E341" s="47"/>
      <c r="F341" s="40"/>
      <c r="G341" s="42"/>
      <c r="H341" s="22">
        <f>$G$304*50/100</f>
        <v>40000</v>
      </c>
      <c r="I341" s="22">
        <f>$G$304*48.36037153965/100</f>
        <v>38688.29723172</v>
      </c>
      <c r="J341" s="22">
        <f>$G$304*1.63962846035/100</f>
        <v>1311.70276828</v>
      </c>
    </row>
    <row r="342" spans="1:10" ht="12.75" customHeight="1">
      <c r="A342" s="48"/>
      <c r="B342" s="47"/>
      <c r="C342" s="47"/>
      <c r="D342" s="47"/>
      <c r="E342" s="47"/>
      <c r="F342" s="43" t="s">
        <v>34</v>
      </c>
      <c r="G342" s="42"/>
      <c r="H342" s="7" t="s">
        <v>54</v>
      </c>
      <c r="I342" s="7" t="s">
        <v>54</v>
      </c>
      <c r="J342" s="7" t="s">
        <v>54</v>
      </c>
    </row>
    <row r="343" spans="1:10" ht="12.75" customHeight="1">
      <c r="A343" s="48"/>
      <c r="B343" s="47"/>
      <c r="C343" s="47"/>
      <c r="D343" s="47"/>
      <c r="E343" s="47"/>
      <c r="F343" s="43"/>
      <c r="G343" s="42"/>
      <c r="H343" s="13" t="s">
        <v>57</v>
      </c>
      <c r="I343" s="13" t="s">
        <v>57</v>
      </c>
      <c r="J343" s="13" t="s">
        <v>57</v>
      </c>
    </row>
    <row r="344" spans="1:10" ht="12.75" customHeight="1">
      <c r="A344" s="48"/>
      <c r="B344" s="47"/>
      <c r="C344" s="47"/>
      <c r="D344" s="47"/>
      <c r="E344" s="47"/>
      <c r="F344" s="43"/>
      <c r="G344" s="45" t="s">
        <v>64</v>
      </c>
      <c r="H344" s="14" t="s">
        <v>0</v>
      </c>
      <c r="I344" s="14" t="s">
        <v>0</v>
      </c>
      <c r="J344" s="14" t="s">
        <v>0</v>
      </c>
    </row>
    <row r="345" spans="1:10" ht="23.25" thickBot="1">
      <c r="A345" s="48"/>
      <c r="B345" s="47"/>
      <c r="C345" s="47"/>
      <c r="D345" s="47"/>
      <c r="E345" s="47"/>
      <c r="F345" s="44"/>
      <c r="G345" s="46"/>
      <c r="H345" s="15" t="s">
        <v>58</v>
      </c>
      <c r="I345" s="15" t="s">
        <v>58</v>
      </c>
      <c r="J345" s="15" t="s">
        <v>58</v>
      </c>
    </row>
    <row r="346" spans="1:10" ht="12.75">
      <c r="A346" s="48"/>
      <c r="B346" s="47"/>
      <c r="C346" s="47"/>
      <c r="D346" s="47"/>
      <c r="E346" s="47"/>
      <c r="F346" s="39">
        <v>606315</v>
      </c>
      <c r="G346" s="41">
        <v>80000</v>
      </c>
      <c r="H346" s="16" t="s">
        <v>15</v>
      </c>
      <c r="I346" s="18" t="s">
        <v>15</v>
      </c>
      <c r="J346" s="18" t="s">
        <v>15</v>
      </c>
    </row>
    <row r="347" spans="1:10" ht="12.75">
      <c r="A347" s="48"/>
      <c r="B347" s="47"/>
      <c r="C347" s="47"/>
      <c r="D347" s="47"/>
      <c r="E347" s="47"/>
      <c r="F347" s="40"/>
      <c r="G347" s="42"/>
      <c r="H347" s="13" t="s">
        <v>9</v>
      </c>
      <c r="I347" s="14" t="s">
        <v>10</v>
      </c>
      <c r="J347" s="14" t="s">
        <v>11</v>
      </c>
    </row>
    <row r="348" spans="1:10" ht="12.75">
      <c r="A348" s="48"/>
      <c r="B348" s="47"/>
      <c r="C348" s="47"/>
      <c r="D348" s="47"/>
      <c r="E348" s="47"/>
      <c r="F348" s="40"/>
      <c r="G348" s="42"/>
      <c r="H348" s="22">
        <f>$G$304*50/100</f>
        <v>40000</v>
      </c>
      <c r="I348" s="22">
        <f>$G$304*48.36037153965/100</f>
        <v>38688.29723172</v>
      </c>
      <c r="J348" s="22">
        <f>$G$304*1.63962846035/100</f>
        <v>1311.70276828</v>
      </c>
    </row>
    <row r="349" spans="1:10" ht="12.75" customHeight="1">
      <c r="A349" s="48"/>
      <c r="B349" s="47"/>
      <c r="C349" s="47"/>
      <c r="D349" s="47"/>
      <c r="E349" s="47"/>
      <c r="F349" s="43" t="s">
        <v>34</v>
      </c>
      <c r="G349" s="42"/>
      <c r="H349" s="7" t="s">
        <v>54</v>
      </c>
      <c r="I349" s="7" t="s">
        <v>54</v>
      </c>
      <c r="J349" s="7" t="s">
        <v>54</v>
      </c>
    </row>
    <row r="350" spans="1:10" ht="12.75" customHeight="1">
      <c r="A350" s="48"/>
      <c r="B350" s="47"/>
      <c r="C350" s="47"/>
      <c r="D350" s="47"/>
      <c r="E350" s="47"/>
      <c r="F350" s="43"/>
      <c r="G350" s="42"/>
      <c r="H350" s="13" t="s">
        <v>57</v>
      </c>
      <c r="I350" s="13" t="s">
        <v>57</v>
      </c>
      <c r="J350" s="13" t="s">
        <v>57</v>
      </c>
    </row>
    <row r="351" spans="1:10" ht="12.75" customHeight="1">
      <c r="A351" s="48"/>
      <c r="B351" s="47"/>
      <c r="C351" s="47"/>
      <c r="D351" s="47"/>
      <c r="E351" s="47"/>
      <c r="F351" s="43"/>
      <c r="G351" s="45" t="s">
        <v>64</v>
      </c>
      <c r="H351" s="14" t="s">
        <v>0</v>
      </c>
      <c r="I351" s="14" t="s">
        <v>0</v>
      </c>
      <c r="J351" s="14" t="s">
        <v>0</v>
      </c>
    </row>
    <row r="352" spans="1:10" ht="23.25" thickBot="1">
      <c r="A352" s="48"/>
      <c r="B352" s="47"/>
      <c r="C352" s="47"/>
      <c r="D352" s="47"/>
      <c r="E352" s="47"/>
      <c r="F352" s="44"/>
      <c r="G352" s="46"/>
      <c r="H352" s="15" t="s">
        <v>58</v>
      </c>
      <c r="I352" s="15" t="s">
        <v>58</v>
      </c>
      <c r="J352" s="15" t="s">
        <v>58</v>
      </c>
    </row>
    <row r="353" spans="1:10" ht="12.75" customHeight="1">
      <c r="A353" s="48"/>
      <c r="B353" s="47"/>
      <c r="C353" s="47"/>
      <c r="D353" s="47"/>
      <c r="E353" s="47"/>
      <c r="F353" s="39">
        <v>606316</v>
      </c>
      <c r="G353" s="41">
        <v>80000</v>
      </c>
      <c r="H353" s="16" t="s">
        <v>15</v>
      </c>
      <c r="I353" s="18" t="s">
        <v>15</v>
      </c>
      <c r="J353" s="18" t="s">
        <v>15</v>
      </c>
    </row>
    <row r="354" spans="1:10" ht="12.75" customHeight="1">
      <c r="A354" s="48"/>
      <c r="B354" s="47"/>
      <c r="C354" s="47"/>
      <c r="D354" s="47"/>
      <c r="E354" s="47"/>
      <c r="F354" s="40"/>
      <c r="G354" s="42"/>
      <c r="H354" s="13" t="s">
        <v>9</v>
      </c>
      <c r="I354" s="14" t="s">
        <v>10</v>
      </c>
      <c r="J354" s="14" t="s">
        <v>11</v>
      </c>
    </row>
    <row r="355" spans="1:10" ht="12.75" customHeight="1">
      <c r="A355" s="48"/>
      <c r="B355" s="47"/>
      <c r="C355" s="47"/>
      <c r="D355" s="47"/>
      <c r="E355" s="47"/>
      <c r="F355" s="40"/>
      <c r="G355" s="42"/>
      <c r="H355" s="22">
        <f>$G$304*50/100</f>
        <v>40000</v>
      </c>
      <c r="I355" s="22">
        <f>$G$304*48.36037153965/100</f>
        <v>38688.29723172</v>
      </c>
      <c r="J355" s="22">
        <f>$G$304*1.63962846035/100</f>
        <v>1311.70276828</v>
      </c>
    </row>
    <row r="356" spans="1:10" ht="12.75" customHeight="1">
      <c r="A356" s="48"/>
      <c r="B356" s="47"/>
      <c r="C356" s="47"/>
      <c r="D356" s="47"/>
      <c r="E356" s="47"/>
      <c r="F356" s="43" t="s">
        <v>34</v>
      </c>
      <c r="G356" s="42"/>
      <c r="H356" s="7" t="s">
        <v>54</v>
      </c>
      <c r="I356" s="7" t="s">
        <v>54</v>
      </c>
      <c r="J356" s="7" t="s">
        <v>54</v>
      </c>
    </row>
    <row r="357" spans="1:10" ht="12.75" customHeight="1">
      <c r="A357" s="48"/>
      <c r="B357" s="47"/>
      <c r="C357" s="47"/>
      <c r="D357" s="47"/>
      <c r="E357" s="47"/>
      <c r="F357" s="43"/>
      <c r="G357" s="42"/>
      <c r="H357" s="13" t="s">
        <v>57</v>
      </c>
      <c r="I357" s="13" t="s">
        <v>57</v>
      </c>
      <c r="J357" s="13" t="s">
        <v>57</v>
      </c>
    </row>
    <row r="358" spans="1:10" ht="12.75" customHeight="1">
      <c r="A358" s="48"/>
      <c r="B358" s="47"/>
      <c r="C358" s="47"/>
      <c r="D358" s="47"/>
      <c r="E358" s="47"/>
      <c r="F358" s="43"/>
      <c r="G358" s="45" t="s">
        <v>64</v>
      </c>
      <c r="H358" s="14" t="s">
        <v>0</v>
      </c>
      <c r="I358" s="14" t="s">
        <v>0</v>
      </c>
      <c r="J358" s="14" t="s">
        <v>0</v>
      </c>
    </row>
    <row r="359" spans="1:10" ht="23.25" thickBot="1">
      <c r="A359" s="48"/>
      <c r="B359" s="47"/>
      <c r="C359" s="47"/>
      <c r="D359" s="47"/>
      <c r="E359" s="47"/>
      <c r="F359" s="44"/>
      <c r="G359" s="46"/>
      <c r="H359" s="15" t="s">
        <v>58</v>
      </c>
      <c r="I359" s="15" t="s">
        <v>58</v>
      </c>
      <c r="J359" s="15" t="s">
        <v>58</v>
      </c>
    </row>
    <row r="360" spans="1:10" ht="12.75" customHeight="1">
      <c r="A360" s="48"/>
      <c r="B360" s="47"/>
      <c r="C360" s="47"/>
      <c r="D360" s="47"/>
      <c r="E360" s="47"/>
      <c r="F360" s="39">
        <v>606317</v>
      </c>
      <c r="G360" s="41">
        <v>145080</v>
      </c>
      <c r="H360" s="16" t="s">
        <v>15</v>
      </c>
      <c r="I360" s="18" t="s">
        <v>15</v>
      </c>
      <c r="J360" s="18" t="s">
        <v>15</v>
      </c>
    </row>
    <row r="361" spans="1:10" ht="12.75" customHeight="1">
      <c r="A361" s="48"/>
      <c r="B361" s="47"/>
      <c r="C361" s="47"/>
      <c r="D361" s="47"/>
      <c r="E361" s="47"/>
      <c r="F361" s="40"/>
      <c r="G361" s="42"/>
      <c r="H361" s="13" t="s">
        <v>9</v>
      </c>
      <c r="I361" s="14" t="s">
        <v>10</v>
      </c>
      <c r="J361" s="14" t="s">
        <v>11</v>
      </c>
    </row>
    <row r="362" spans="1:10" ht="12.75" customHeight="1">
      <c r="A362" s="48"/>
      <c r="B362" s="47"/>
      <c r="C362" s="47"/>
      <c r="D362" s="47"/>
      <c r="E362" s="47"/>
      <c r="F362" s="40"/>
      <c r="G362" s="42"/>
      <c r="H362" s="22">
        <f>$G$360*50/100</f>
        <v>72540</v>
      </c>
      <c r="I362" s="22">
        <f>$G$360*48.36037153965/100</f>
        <v>70161.22702972422</v>
      </c>
      <c r="J362" s="22">
        <f>$G$360*1.63962846035/100</f>
        <v>2378.77297027578</v>
      </c>
    </row>
    <row r="363" spans="1:10" ht="12.75" customHeight="1">
      <c r="A363" s="48"/>
      <c r="B363" s="47"/>
      <c r="C363" s="47"/>
      <c r="D363" s="47"/>
      <c r="E363" s="47"/>
      <c r="F363" s="43" t="s">
        <v>35</v>
      </c>
      <c r="G363" s="42"/>
      <c r="H363" s="7" t="s">
        <v>54</v>
      </c>
      <c r="I363" s="7" t="s">
        <v>54</v>
      </c>
      <c r="J363" s="7" t="s">
        <v>54</v>
      </c>
    </row>
    <row r="364" spans="1:10" ht="12.75" customHeight="1">
      <c r="A364" s="48"/>
      <c r="B364" s="47"/>
      <c r="C364" s="47"/>
      <c r="D364" s="47"/>
      <c r="E364" s="47"/>
      <c r="F364" s="43"/>
      <c r="G364" s="42"/>
      <c r="H364" s="13" t="s">
        <v>57</v>
      </c>
      <c r="I364" s="13" t="s">
        <v>57</v>
      </c>
      <c r="J364" s="13" t="s">
        <v>57</v>
      </c>
    </row>
    <row r="365" spans="1:10" ht="11.25" customHeight="1">
      <c r="A365" s="48"/>
      <c r="B365" s="47"/>
      <c r="C365" s="47"/>
      <c r="D365" s="47"/>
      <c r="E365" s="47"/>
      <c r="F365" s="43"/>
      <c r="G365" s="45" t="s">
        <v>64</v>
      </c>
      <c r="H365" s="14" t="s">
        <v>0</v>
      </c>
      <c r="I365" s="14" t="s">
        <v>0</v>
      </c>
      <c r="J365" s="14" t="s">
        <v>0</v>
      </c>
    </row>
    <row r="366" spans="1:10" ht="23.25" thickBot="1">
      <c r="A366" s="48"/>
      <c r="B366" s="47"/>
      <c r="C366" s="47"/>
      <c r="D366" s="47"/>
      <c r="E366" s="47"/>
      <c r="F366" s="44"/>
      <c r="G366" s="46"/>
      <c r="H366" s="15" t="s">
        <v>58</v>
      </c>
      <c r="I366" s="15" t="s">
        <v>58</v>
      </c>
      <c r="J366" s="15" t="s">
        <v>58</v>
      </c>
    </row>
    <row r="367" spans="1:10" ht="12.75" customHeight="1">
      <c r="A367" s="32"/>
      <c r="B367" s="32"/>
      <c r="C367" s="32"/>
      <c r="D367" s="32"/>
      <c r="E367" s="32"/>
      <c r="F367" s="28"/>
      <c r="G367" s="33"/>
      <c r="H367" s="17"/>
      <c r="I367" s="17"/>
      <c r="J367" s="17"/>
    </row>
    <row r="368" spans="1:10" ht="12.75" customHeight="1">
      <c r="A368" s="32"/>
      <c r="B368" s="32"/>
      <c r="C368" s="32"/>
      <c r="D368" s="32"/>
      <c r="E368" s="32"/>
      <c r="F368" s="28"/>
      <c r="G368" s="33"/>
      <c r="H368" s="17"/>
      <c r="I368" s="17"/>
      <c r="J368" s="17"/>
    </row>
    <row r="369" spans="1:10" ht="12.75" customHeight="1">
      <c r="A369" s="79" t="s">
        <v>17</v>
      </c>
      <c r="B369" s="79"/>
      <c r="C369" s="79"/>
      <c r="D369" s="79"/>
      <c r="E369" s="79"/>
      <c r="F369" s="79"/>
      <c r="G369" s="79"/>
      <c r="H369" s="79"/>
      <c r="I369" s="79"/>
      <c r="J369" s="79"/>
    </row>
    <row r="370" spans="1:10" ht="12.75" customHeight="1">
      <c r="A370" s="32"/>
      <c r="B370" s="32"/>
      <c r="C370" s="32"/>
      <c r="D370" s="32"/>
      <c r="E370" s="32"/>
      <c r="F370" s="28"/>
      <c r="G370" s="33"/>
      <c r="H370" s="17"/>
      <c r="I370" s="17"/>
      <c r="J370" s="17"/>
    </row>
    <row r="372" spans="5:10" ht="24" customHeight="1">
      <c r="E372" s="35" t="s">
        <v>15</v>
      </c>
      <c r="F372" s="75" t="s">
        <v>19</v>
      </c>
      <c r="G372" s="76"/>
      <c r="H372" s="37" t="s">
        <v>9</v>
      </c>
      <c r="I372" s="37" t="s">
        <v>10</v>
      </c>
      <c r="J372" s="37" t="s">
        <v>11</v>
      </c>
    </row>
    <row r="373" spans="4:10" ht="12.75" customHeight="1">
      <c r="D373" s="36" t="s">
        <v>13</v>
      </c>
      <c r="E373" s="36" t="s">
        <v>18</v>
      </c>
      <c r="F373" s="77">
        <f>G360+G353+G346+G339+G332+G325+G318+G311+G304+G297+G290+G269+G262+G255+G248+G241+G234+G227+G220+G213+G206+G199+G192+G185+G178+G171+G164+G157+G150+G143+G136+G129+G122+G115+G108+G101+G94+G87+G80+G73+G66+G59+G52+G45+G33+G26+G19+G12</f>
        <v>4630163.33</v>
      </c>
      <c r="G373" s="78"/>
      <c r="H373" s="38">
        <f>$F$373*50/100</f>
        <v>2315081.665</v>
      </c>
      <c r="I373" s="38">
        <f>$F$373*48.36037153965/100</f>
        <v>2239164.1892806306</v>
      </c>
      <c r="J373" s="38">
        <f>$F$373*1.63962846035/100</f>
        <v>75917.4757193693</v>
      </c>
    </row>
    <row r="374" spans="5:10" ht="12" customHeight="1">
      <c r="E374" s="25"/>
      <c r="F374" s="55"/>
      <c r="G374" s="55"/>
      <c r="H374" s="20"/>
      <c r="I374" s="20"/>
      <c r="J374" s="20"/>
    </row>
  </sheetData>
  <mergeCells count="261">
    <mergeCell ref="F80:F82"/>
    <mergeCell ref="G80:G84"/>
    <mergeCell ref="F83:F86"/>
    <mergeCell ref="A45:A86"/>
    <mergeCell ref="B45:B86"/>
    <mergeCell ref="C45:C86"/>
    <mergeCell ref="D45:D86"/>
    <mergeCell ref="E45:E86"/>
    <mergeCell ref="F66:F68"/>
    <mergeCell ref="G66:G70"/>
    <mergeCell ref="G38:G39"/>
    <mergeCell ref="A12:A39"/>
    <mergeCell ref="B12:B39"/>
    <mergeCell ref="C12:C39"/>
    <mergeCell ref="D12:D39"/>
    <mergeCell ref="E12:E39"/>
    <mergeCell ref="F33:F35"/>
    <mergeCell ref="G33:G37"/>
    <mergeCell ref="F36:F39"/>
    <mergeCell ref="G31:G32"/>
    <mergeCell ref="B87:B121"/>
    <mergeCell ref="C87:C121"/>
    <mergeCell ref="D87:D121"/>
    <mergeCell ref="E87:E121"/>
    <mergeCell ref="F87:F89"/>
    <mergeCell ref="A122:A156"/>
    <mergeCell ref="B122:B156"/>
    <mergeCell ref="C122:C156"/>
    <mergeCell ref="D122:D156"/>
    <mergeCell ref="E122:E156"/>
    <mergeCell ref="F122:F124"/>
    <mergeCell ref="F136:F138"/>
    <mergeCell ref="F150:F152"/>
    <mergeCell ref="F115:F117"/>
    <mergeCell ref="G122:G126"/>
    <mergeCell ref="F125:F128"/>
    <mergeCell ref="G127:G128"/>
    <mergeCell ref="F129:F131"/>
    <mergeCell ref="G129:G133"/>
    <mergeCell ref="F132:F135"/>
    <mergeCell ref="G134:G135"/>
    <mergeCell ref="G136:G140"/>
    <mergeCell ref="F139:F142"/>
    <mergeCell ref="G141:G142"/>
    <mergeCell ref="F143:F145"/>
    <mergeCell ref="G143:G147"/>
    <mergeCell ref="F146:F149"/>
    <mergeCell ref="G148:G149"/>
    <mergeCell ref="F373:G373"/>
    <mergeCell ref="A369:J369"/>
    <mergeCell ref="A157:A191"/>
    <mergeCell ref="B157:B191"/>
    <mergeCell ref="C157:C191"/>
    <mergeCell ref="D157:D191"/>
    <mergeCell ref="E157:E191"/>
    <mergeCell ref="F164:F166"/>
    <mergeCell ref="G164:G168"/>
    <mergeCell ref="F167:F170"/>
    <mergeCell ref="G150:G154"/>
    <mergeCell ref="F153:F156"/>
    <mergeCell ref="G155:G156"/>
    <mergeCell ref="F372:G372"/>
    <mergeCell ref="F157:F159"/>
    <mergeCell ref="F171:F173"/>
    <mergeCell ref="F185:F187"/>
    <mergeCell ref="G157:G161"/>
    <mergeCell ref="F160:F163"/>
    <mergeCell ref="G162:G163"/>
    <mergeCell ref="G169:G170"/>
    <mergeCell ref="G171:G175"/>
    <mergeCell ref="F174:F177"/>
    <mergeCell ref="G176:G177"/>
    <mergeCell ref="F178:F180"/>
    <mergeCell ref="G178:G182"/>
    <mergeCell ref="F181:F184"/>
    <mergeCell ref="G183:G184"/>
    <mergeCell ref="G185:G189"/>
    <mergeCell ref="F188:F191"/>
    <mergeCell ref="G190:G191"/>
    <mergeCell ref="A192:A226"/>
    <mergeCell ref="B192:B226"/>
    <mergeCell ref="C192:C226"/>
    <mergeCell ref="D192:D226"/>
    <mergeCell ref="E192:E226"/>
    <mergeCell ref="F192:F194"/>
    <mergeCell ref="G192:G196"/>
    <mergeCell ref="F195:F198"/>
    <mergeCell ref="G197:G198"/>
    <mergeCell ref="F199:F201"/>
    <mergeCell ref="G199:G203"/>
    <mergeCell ref="F202:F205"/>
    <mergeCell ref="G204:G205"/>
    <mergeCell ref="G218:G219"/>
    <mergeCell ref="F206:F208"/>
    <mergeCell ref="G206:G210"/>
    <mergeCell ref="F209:F212"/>
    <mergeCell ref="G211:G212"/>
    <mergeCell ref="A227:A261"/>
    <mergeCell ref="B227:B261"/>
    <mergeCell ref="C227:C261"/>
    <mergeCell ref="D227:D261"/>
    <mergeCell ref="E227:E261"/>
    <mergeCell ref="F227:F229"/>
    <mergeCell ref="G227:G231"/>
    <mergeCell ref="F230:F233"/>
    <mergeCell ref="G232:G233"/>
    <mergeCell ref="F234:F236"/>
    <mergeCell ref="G234:G238"/>
    <mergeCell ref="G253:G254"/>
    <mergeCell ref="G87:G91"/>
    <mergeCell ref="F237:F240"/>
    <mergeCell ref="G239:G240"/>
    <mergeCell ref="F241:F243"/>
    <mergeCell ref="G101:G105"/>
    <mergeCell ref="F104:F107"/>
    <mergeCell ref="G106:G107"/>
    <mergeCell ref="G241:G245"/>
    <mergeCell ref="F244:F247"/>
    <mergeCell ref="G246:G247"/>
    <mergeCell ref="G94:G98"/>
    <mergeCell ref="F97:F100"/>
    <mergeCell ref="G99:G100"/>
    <mergeCell ref="F101:F103"/>
    <mergeCell ref="G115:G119"/>
    <mergeCell ref="F118:F121"/>
    <mergeCell ref="G120:G121"/>
    <mergeCell ref="F220:F222"/>
    <mergeCell ref="G220:G224"/>
    <mergeCell ref="F223:F226"/>
    <mergeCell ref="G225:G226"/>
    <mergeCell ref="F213:F215"/>
    <mergeCell ref="G213:G217"/>
    <mergeCell ref="F216:F219"/>
    <mergeCell ref="F22:F25"/>
    <mergeCell ref="F12:F14"/>
    <mergeCell ref="F45:F47"/>
    <mergeCell ref="A262:A296"/>
    <mergeCell ref="B262:B296"/>
    <mergeCell ref="C262:C296"/>
    <mergeCell ref="D262:D296"/>
    <mergeCell ref="F255:F257"/>
    <mergeCell ref="F258:F261"/>
    <mergeCell ref="A87:A121"/>
    <mergeCell ref="G297:G301"/>
    <mergeCell ref="F300:F303"/>
    <mergeCell ref="F90:F93"/>
    <mergeCell ref="G92:G93"/>
    <mergeCell ref="F94:F96"/>
    <mergeCell ref="G255:G259"/>
    <mergeCell ref="G260:G261"/>
    <mergeCell ref="F248:F250"/>
    <mergeCell ref="G248:G252"/>
    <mergeCell ref="F251:F254"/>
    <mergeCell ref="F15:F18"/>
    <mergeCell ref="A297:A331"/>
    <mergeCell ref="B297:B331"/>
    <mergeCell ref="C297:C331"/>
    <mergeCell ref="D297:D331"/>
    <mergeCell ref="E297:E331"/>
    <mergeCell ref="F297:F299"/>
    <mergeCell ref="F26:F28"/>
    <mergeCell ref="F29:F32"/>
    <mergeCell ref="F19:F21"/>
    <mergeCell ref="A2:J5"/>
    <mergeCell ref="A10:J10"/>
    <mergeCell ref="A8:J8"/>
    <mergeCell ref="A7:J7"/>
    <mergeCell ref="A6:J6"/>
    <mergeCell ref="A9:J9"/>
    <mergeCell ref="F293:F296"/>
    <mergeCell ref="F48:F51"/>
    <mergeCell ref="G17:G18"/>
    <mergeCell ref="F374:G374"/>
    <mergeCell ref="G302:G303"/>
    <mergeCell ref="F304:F306"/>
    <mergeCell ref="G304:G308"/>
    <mergeCell ref="F307:F310"/>
    <mergeCell ref="G309:G310"/>
    <mergeCell ref="F311:F313"/>
    <mergeCell ref="G323:G324"/>
    <mergeCell ref="G311:G315"/>
    <mergeCell ref="F314:F317"/>
    <mergeCell ref="G85:G86"/>
    <mergeCell ref="F108:F110"/>
    <mergeCell ref="G108:G112"/>
    <mergeCell ref="F111:F114"/>
    <mergeCell ref="G113:G114"/>
    <mergeCell ref="F290:F292"/>
    <mergeCell ref="G290:G294"/>
    <mergeCell ref="G12:G16"/>
    <mergeCell ref="G50:G51"/>
    <mergeCell ref="A42:J42"/>
    <mergeCell ref="G52:G56"/>
    <mergeCell ref="F55:F58"/>
    <mergeCell ref="G57:G58"/>
    <mergeCell ref="G45:G49"/>
    <mergeCell ref="G24:G25"/>
    <mergeCell ref="G26:G30"/>
    <mergeCell ref="G19:G23"/>
    <mergeCell ref="F52:F54"/>
    <mergeCell ref="G274:G275"/>
    <mergeCell ref="F272:F275"/>
    <mergeCell ref="G269:G273"/>
    <mergeCell ref="F269:F271"/>
    <mergeCell ref="G267:G268"/>
    <mergeCell ref="F265:F268"/>
    <mergeCell ref="G262:G266"/>
    <mergeCell ref="F262:F264"/>
    <mergeCell ref="F59:F61"/>
    <mergeCell ref="E262:E296"/>
    <mergeCell ref="F325:F327"/>
    <mergeCell ref="G325:G329"/>
    <mergeCell ref="F328:F331"/>
    <mergeCell ref="G330:G331"/>
    <mergeCell ref="G295:G296"/>
    <mergeCell ref="G316:G317"/>
    <mergeCell ref="F318:F320"/>
    <mergeCell ref="G318:G322"/>
    <mergeCell ref="F321:F324"/>
    <mergeCell ref="G59:G63"/>
    <mergeCell ref="F62:F65"/>
    <mergeCell ref="G64:G65"/>
    <mergeCell ref="G78:G79"/>
    <mergeCell ref="G71:G72"/>
    <mergeCell ref="F69:F72"/>
    <mergeCell ref="F73:F75"/>
    <mergeCell ref="G73:G77"/>
    <mergeCell ref="F76:F79"/>
    <mergeCell ref="A332:A366"/>
    <mergeCell ref="B332:B366"/>
    <mergeCell ref="C332:C366"/>
    <mergeCell ref="D332:D366"/>
    <mergeCell ref="E332:E366"/>
    <mergeCell ref="F332:F334"/>
    <mergeCell ref="G332:G336"/>
    <mergeCell ref="F335:F338"/>
    <mergeCell ref="G337:G338"/>
    <mergeCell ref="F339:F341"/>
    <mergeCell ref="G339:G343"/>
    <mergeCell ref="F342:F345"/>
    <mergeCell ref="G344:G345"/>
    <mergeCell ref="F346:F348"/>
    <mergeCell ref="G346:G350"/>
    <mergeCell ref="F349:F352"/>
    <mergeCell ref="G351:G352"/>
    <mergeCell ref="F353:F355"/>
    <mergeCell ref="G353:G357"/>
    <mergeCell ref="F356:F359"/>
    <mergeCell ref="G358:G359"/>
    <mergeCell ref="F360:F362"/>
    <mergeCell ref="G360:G364"/>
    <mergeCell ref="F363:F366"/>
    <mergeCell ref="G365:G366"/>
    <mergeCell ref="F283:F285"/>
    <mergeCell ref="G283:G287"/>
    <mergeCell ref="F286:F289"/>
    <mergeCell ref="G288:G289"/>
    <mergeCell ref="F276:F278"/>
    <mergeCell ref="G276:G280"/>
    <mergeCell ref="F279:F282"/>
    <mergeCell ref="G281:G282"/>
  </mergeCells>
  <printOptions/>
  <pageMargins left="0.7874015748031497" right="0.7874015748031497" top="0.5905511811023623" bottom="0.4724409448818898" header="0.35433070866141736" footer="0.31496062992125984"/>
  <pageSetup fitToHeight="9" fitToWidth="1" horizontalDpi="600" verticalDpi="600" orientation="landscape" paperSize="9" scale="89" r:id="rId1"/>
  <rowBreaks count="2" manualBreakCount="2">
    <brk id="40" max="9" man="1"/>
    <brk id="3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 </cp:lastModifiedBy>
  <cp:lastPrinted>2010-02-23T10:44:05Z</cp:lastPrinted>
  <dcterms:created xsi:type="dcterms:W3CDTF">2007-11-22T14:21:40Z</dcterms:created>
  <dcterms:modified xsi:type="dcterms:W3CDTF">2010-03-02T09:54:06Z</dcterms:modified>
  <cp:category/>
  <cp:version/>
  <cp:contentType/>
  <cp:contentStatus/>
</cp:coreProperties>
</file>