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9780" windowHeight="42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<sst xmlns="http://schemas.openxmlformats.org/spreadsheetml/2006/main" count="26" uniqueCount="26">
  <si>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LAVORI A  BASE D'ASTA</t>
  </si>
  <si>
    <t xml:space="preserve">PROGETTO </t>
  </si>
  <si>
    <t>A</t>
  </si>
  <si>
    <t>TOTALE LAVORI</t>
  </si>
  <si>
    <t>B</t>
  </si>
  <si>
    <t>SOMME A DISPOSIZIONE</t>
  </si>
  <si>
    <t>importo totale somme a disposizione</t>
  </si>
  <si>
    <t>A+B</t>
  </si>
  <si>
    <t>Totale generale</t>
  </si>
  <si>
    <t>di cui soggetti a ribasso:</t>
  </si>
  <si>
    <t>di cui non soggetti a ribasso:</t>
  </si>
  <si>
    <t>oneri della sicurezza</t>
  </si>
  <si>
    <t>parziali</t>
  </si>
  <si>
    <t>totali</t>
  </si>
  <si>
    <t>Progettazione art. 92 D.Lgs 163/2006 (0,50%)</t>
  </si>
  <si>
    <t>Economie 1,50% art. 61 c.7 bis L. 133/2008</t>
  </si>
  <si>
    <t xml:space="preserve">lavori a misura </t>
  </si>
  <si>
    <t>utile dell'impresa sulle liste</t>
  </si>
  <si>
    <t>liste in economia</t>
  </si>
  <si>
    <t>Imprevisti</t>
  </si>
  <si>
    <t>CONTRATTO</t>
  </si>
  <si>
    <t>QUADRO ECONOMICO MODULATO</t>
  </si>
  <si>
    <t>Lavori di manutenzione straordinaria beni immobili - anno 2010.</t>
  </si>
  <si>
    <t>Economia su iva 20%</t>
  </si>
  <si>
    <t>Iva 20% per lavori a base d'asta</t>
  </si>
  <si>
    <t>ribasso d'asta 12,00%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</si>
</sst>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00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[$€-2]\ #.##000_);[Red]\([$€-2]\ #.##000\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4" fontId="0" fillId="0" borderId="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G8" sqref="G8"/>
    </sheetView>
  </sheetViews>
  <sheetFormatPr defaultColWidth="9.140625" defaultRowHeight="12.75"/>
  <cols>
    <col min="1" max="1" width="5.00390625" style="0" customWidth="1"/>
    <col min="2" max="2" width="40.421875" style="0" bestFit="1" customWidth="1"/>
    <col min="3" max="4" width="15.7109375" style="0" customWidth="1"/>
    <col min="5" max="5" width="18.7109375" style="0" customWidth="1"/>
    <col min="8" max="8" width="10.140625" style="0" bestFit="1" customWidth="1"/>
  </cols>
  <sheetData>
    <row r="1" spans="1:5" ht="61.5" customHeight="1">
      <c r="A1" s="11"/>
      <c r="B1" s="14" t="s">
        <v>21</v>
      </c>
      <c r="C1" s="19" t="s">
        <v>22</v>
      </c>
      <c r="D1" s="19"/>
      <c r="E1" s="20"/>
    </row>
    <row r="2" spans="1:5" ht="48" customHeight="1">
      <c r="A2" s="11"/>
      <c r="B2" s="14"/>
      <c r="C2" s="15"/>
      <c r="D2" s="15"/>
      <c r="E2" s="11"/>
    </row>
    <row r="3" spans="1:5" ht="12.75" customHeight="1">
      <c r="A3" s="2"/>
      <c r="B3" s="6"/>
      <c r="C3" s="21" t="s">
        <v>1</v>
      </c>
      <c r="D3" s="21"/>
      <c r="E3" s="3" t="s">
        <v>20</v>
      </c>
    </row>
    <row r="4" spans="1:5" s="1" customFormat="1" ht="12.75">
      <c r="A4" s="3"/>
      <c r="B4" s="3" t="s">
        <v>0</v>
      </c>
      <c r="C4" s="12" t="s">
        <v>12</v>
      </c>
      <c r="D4" s="12" t="s">
        <v>13</v>
      </c>
      <c r="E4" s="3"/>
    </row>
    <row r="5" spans="1:5" ht="12.75">
      <c r="A5" s="2"/>
      <c r="B5" s="9" t="s">
        <v>9</v>
      </c>
      <c r="C5" s="4"/>
      <c r="D5" s="4"/>
      <c r="E5" s="4"/>
    </row>
    <row r="6" spans="1:10" ht="12.75">
      <c r="A6" s="2"/>
      <c r="B6" s="2" t="s">
        <v>16</v>
      </c>
      <c r="C6" s="4">
        <v>75125.18</v>
      </c>
      <c r="D6" s="4"/>
      <c r="E6" s="4"/>
      <c r="H6" s="18"/>
      <c r="I6" s="18"/>
      <c r="J6" s="18"/>
    </row>
    <row r="7" spans="1:10" ht="12.75">
      <c r="A7" s="2"/>
      <c r="B7" s="7" t="s">
        <v>17</v>
      </c>
      <c r="C7" s="4"/>
      <c r="D7" s="4"/>
      <c r="E7" s="4"/>
      <c r="H7" s="18"/>
      <c r="I7" s="18"/>
      <c r="J7" s="18"/>
    </row>
    <row r="8" spans="1:10" ht="12.75">
      <c r="A8" s="2"/>
      <c r="B8" s="7"/>
      <c r="C8" s="4"/>
      <c r="D8" s="4">
        <f>C6+C7</f>
        <v>75125.18</v>
      </c>
      <c r="E8" s="4">
        <f>D8-E15</f>
        <v>66110.1584</v>
      </c>
      <c r="G8" s="18"/>
      <c r="H8" s="18"/>
      <c r="I8" s="18"/>
      <c r="J8" s="18"/>
    </row>
    <row r="9" spans="1:10" ht="12.75">
      <c r="A9" s="2"/>
      <c r="B9" s="10" t="s">
        <v>10</v>
      </c>
      <c r="C9" s="4"/>
      <c r="D9" s="4"/>
      <c r="E9" s="4"/>
      <c r="G9" s="18"/>
      <c r="H9" s="18"/>
      <c r="I9" s="18"/>
      <c r="J9" s="18"/>
    </row>
    <row r="10" spans="1:10" ht="12.75">
      <c r="A10" s="2"/>
      <c r="B10" s="7" t="s">
        <v>18</v>
      </c>
      <c r="C10" s="4">
        <v>4100</v>
      </c>
      <c r="D10" s="4"/>
      <c r="E10" s="4">
        <f>C10</f>
        <v>4100</v>
      </c>
      <c r="H10" s="18"/>
      <c r="I10" s="18"/>
      <c r="J10" s="18"/>
    </row>
    <row r="11" spans="1:10" ht="12.75">
      <c r="A11" s="2"/>
      <c r="B11" s="8" t="s">
        <v>11</v>
      </c>
      <c r="C11" s="4">
        <v>2200</v>
      </c>
      <c r="D11" s="4"/>
      <c r="E11" s="4">
        <f>C11</f>
        <v>2200</v>
      </c>
      <c r="H11" s="18"/>
      <c r="I11" s="18"/>
      <c r="J11" s="18"/>
    </row>
    <row r="12" spans="1:10" ht="12.75">
      <c r="A12" s="2"/>
      <c r="B12" s="8"/>
      <c r="C12" s="4"/>
      <c r="D12" s="4">
        <f>C10+C11</f>
        <v>6300</v>
      </c>
      <c r="E12" s="4"/>
      <c r="H12" s="18"/>
      <c r="I12" s="18"/>
      <c r="J12" s="18"/>
    </row>
    <row r="13" spans="1:10" s="1" customFormat="1" ht="12.75">
      <c r="A13" s="3" t="s">
        <v>2</v>
      </c>
      <c r="B13" s="3" t="s">
        <v>3</v>
      </c>
      <c r="C13" s="5"/>
      <c r="D13" s="5">
        <f>D8+D12</f>
        <v>81425.18</v>
      </c>
      <c r="E13" s="5">
        <f>SUM(E8:E11)</f>
        <v>72410.1584</v>
      </c>
      <c r="F13" s="13"/>
      <c r="G13" s="17"/>
      <c r="H13" s="17"/>
      <c r="I13" s="17"/>
      <c r="J13" s="17"/>
    </row>
    <row r="14" spans="1:10" ht="12.75">
      <c r="A14" s="2"/>
      <c r="B14" s="2"/>
      <c r="C14" s="2"/>
      <c r="D14" s="2"/>
      <c r="E14" s="4"/>
      <c r="H14" s="18"/>
      <c r="I14" s="18"/>
      <c r="J14" s="18"/>
    </row>
    <row r="15" spans="1:5" ht="12.75">
      <c r="A15" s="2"/>
      <c r="B15" s="2" t="s">
        <v>25</v>
      </c>
      <c r="C15" s="4"/>
      <c r="D15" s="2"/>
      <c r="E15" s="4">
        <f>D8*12%</f>
        <v>9015.021599999998</v>
      </c>
    </row>
    <row r="16" spans="1:5" ht="12.75">
      <c r="A16" s="2"/>
      <c r="B16" s="2" t="s">
        <v>23</v>
      </c>
      <c r="C16" s="2"/>
      <c r="D16" s="2"/>
      <c r="E16" s="4">
        <f>C22-E22</f>
        <v>1803.0043199999982</v>
      </c>
    </row>
    <row r="17" spans="1:7" ht="12.75">
      <c r="A17" s="2"/>
      <c r="B17" s="2"/>
      <c r="C17" s="2"/>
      <c r="D17" s="2"/>
      <c r="E17" s="5"/>
      <c r="G17" s="18"/>
    </row>
    <row r="18" spans="1:7" s="1" customFormat="1" ht="12.75">
      <c r="A18" s="3" t="s">
        <v>4</v>
      </c>
      <c r="B18" s="3" t="s">
        <v>5</v>
      </c>
      <c r="C18" s="3"/>
      <c r="D18" s="3"/>
      <c r="E18" s="3"/>
      <c r="G18" s="17"/>
    </row>
    <row r="19" spans="1:5" s="1" customFormat="1" ht="12.75">
      <c r="A19" s="3"/>
      <c r="B19" s="2" t="s">
        <v>14</v>
      </c>
      <c r="C19" s="4">
        <v>407.13</v>
      </c>
      <c r="D19" s="3"/>
      <c r="E19" s="16">
        <f>C19</f>
        <v>407.13</v>
      </c>
    </row>
    <row r="20" spans="1:8" s="1" customFormat="1" ht="12.75">
      <c r="A20" s="3"/>
      <c r="B20" s="2" t="s">
        <v>15</v>
      </c>
      <c r="C20" s="4">
        <v>1221.38</v>
      </c>
      <c r="D20" s="3"/>
      <c r="E20" s="16">
        <f>C20</f>
        <v>1221.38</v>
      </c>
      <c r="H20" s="17"/>
    </row>
    <row r="21" spans="1:5" s="1" customFormat="1" ht="12.75">
      <c r="A21" s="3"/>
      <c r="B21" s="2" t="s">
        <v>19</v>
      </c>
      <c r="C21" s="4"/>
      <c r="D21" s="3"/>
      <c r="E21" s="16"/>
    </row>
    <row r="22" spans="1:7" ht="12.75">
      <c r="A22" s="2"/>
      <c r="B22" s="2" t="s">
        <v>24</v>
      </c>
      <c r="C22" s="4">
        <f>D13/100*20</f>
        <v>16285.035999999998</v>
      </c>
      <c r="D22" s="4"/>
      <c r="E22" s="4">
        <f>E13*20%</f>
        <v>14482.03168</v>
      </c>
      <c r="G22" s="18"/>
    </row>
    <row r="23" spans="1:5" ht="12.75">
      <c r="A23" s="2"/>
      <c r="B23" s="2" t="s">
        <v>6</v>
      </c>
      <c r="C23" s="4"/>
      <c r="D23" s="5">
        <f>C19+C20+C21+C22</f>
        <v>17913.546</v>
      </c>
      <c r="E23" s="5">
        <f>E15+E16+E19+E20+E22</f>
        <v>26928.567599999995</v>
      </c>
    </row>
    <row r="24" spans="1:5" ht="12.75">
      <c r="A24" s="2"/>
      <c r="B24" s="2"/>
      <c r="C24" s="2"/>
      <c r="D24" s="2"/>
      <c r="E24" s="2"/>
    </row>
    <row r="25" spans="1:5" s="1" customFormat="1" ht="12.75">
      <c r="A25" s="3" t="s">
        <v>7</v>
      </c>
      <c r="B25" s="3" t="s">
        <v>8</v>
      </c>
      <c r="C25" s="5"/>
      <c r="D25" s="5">
        <f>D13+D23</f>
        <v>99338.726</v>
      </c>
      <c r="E25" s="5">
        <f>E13+E23</f>
        <v>99338.726</v>
      </c>
    </row>
    <row r="26" spans="1:5" ht="12.75">
      <c r="A26" s="2"/>
      <c r="B26" s="2"/>
      <c r="C26" s="2"/>
      <c r="D26" s="2"/>
      <c r="E26" s="2"/>
    </row>
    <row r="33" ht="12.75">
      <c r="E33" s="18"/>
    </row>
  </sheetData>
  <mergeCells count="2">
    <mergeCell ref="C1:E1"/>
    <mergeCell ref="C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fe.delbove</cp:lastModifiedBy>
  <cp:lastPrinted>2010-04-08T13:27:21Z</cp:lastPrinted>
  <dcterms:created xsi:type="dcterms:W3CDTF">1996-11-05T10:16:36Z</dcterms:created>
  <dcterms:modified xsi:type="dcterms:W3CDTF">2010-04-08T13:36:25Z</dcterms:modified>
  <cp:category/>
  <cp:version/>
  <cp:contentType/>
  <cp:contentStatus/>
</cp:coreProperties>
</file>