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<sst xmlns="http://schemas.openxmlformats.org/spreadsheetml/2006/main" count="54" uniqueCount="50">
  <si>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lavori di riammodernamento locali mostra piccole terme</t>
  </si>
  <si>
    <t>Quadro economico</t>
  </si>
  <si>
    <t>Progetto originale (A)</t>
  </si>
  <si>
    <t>importi di contratto (B)</t>
  </si>
  <si>
    <t>Progetto variante + contratto  (C)</t>
  </si>
  <si>
    <t>Variante (C-B)</t>
  </si>
  <si>
    <t>Lavori a base d'asta</t>
  </si>
  <si>
    <t>lavori a misura</t>
  </si>
  <si>
    <t>Spese gen.e utili d'imp.lav. In eco.</t>
  </si>
  <si>
    <t>lavori in economia</t>
  </si>
  <si>
    <t>Spese totali per la sicurezza</t>
  </si>
  <si>
    <t>Spese per la progettazione esec.</t>
  </si>
  <si>
    <t>TOTALE PARZIALE</t>
  </si>
  <si>
    <t>SOMME A DISPOSIZIONE</t>
  </si>
  <si>
    <t>Rilievi, indagini</t>
  </si>
  <si>
    <t>Imprevisti</t>
  </si>
  <si>
    <t>Accantonamenti L.109/94</t>
  </si>
  <si>
    <t>Spese Tecniche 2%</t>
  </si>
  <si>
    <t>Spese per la pubblicità,…..</t>
  </si>
  <si>
    <t>Spese per accertamenti,….</t>
  </si>
  <si>
    <t>iva 10% per lavori</t>
  </si>
  <si>
    <t>iva 20% per altro</t>
  </si>
  <si>
    <t>Ribasso d'asta</t>
  </si>
  <si>
    <t>----------------</t>
  </si>
  <si>
    <t>Economie e somme a disposiz.</t>
  </si>
  <si>
    <t>-------------</t>
  </si>
  <si>
    <t>TOTALE GENERALE</t>
  </si>
  <si>
    <t>lavori di manuenzione straordinaria di Palazzo Valentini</t>
  </si>
  <si>
    <t>A1 importo lavori a misura</t>
  </si>
  <si>
    <t>A2 costi previsi per le misure generali della sicurezza ( 4,25% di a1) non soggetti a ribasso</t>
  </si>
  <si>
    <t xml:space="preserve">A) LAVORI A BASE D'ASTA (A1 +A2) - Cat. OG2 Qual II </t>
  </si>
  <si>
    <t>B1) lavori in economia  (non compresi nell'appalto)</t>
  </si>
  <si>
    <t>B2) rilievi, indagini e accertamenti</t>
  </si>
  <si>
    <t>B3) Allacciamenti ai pubblici servizi ( a cura dell'Ente di gestione)</t>
  </si>
  <si>
    <t>B4) imprevisti (10% di A)</t>
  </si>
  <si>
    <t>B5) Acquisizione aree e immobili</t>
  </si>
  <si>
    <t>B6) Accantonamenti art. 26 c.4 L.109/94</t>
  </si>
  <si>
    <t>B7) Spese tecniche (2%)</t>
  </si>
  <si>
    <t>B8) Spese per consulenze di supporto in progettazione e manutenzione</t>
  </si>
  <si>
    <t>B9) Spese per commissioni giudicanti</t>
  </si>
  <si>
    <t xml:space="preserve">B10) Spese per pubblicità e opere artistiche </t>
  </si>
  <si>
    <t>B11) Spese per accertamenti di laboratorio verifiche tecniche e operazioni di collaudo</t>
  </si>
  <si>
    <t>B12) I.V.A. (al 10% per lavori a base d'asta)</t>
  </si>
  <si>
    <t>B13) I.V.A. (al 20% per lavori in economia, rilievi, indagini e accertamenti, pubblicità, prove di laboratorio, verifiche e operazioni di collaudo)</t>
  </si>
  <si>
    <t xml:space="preserve">B) SOMME A DISPOSIZIONE DELL' AMMINISTRAZIONE </t>
  </si>
  <si>
    <t>TOTALE GENERALE (A+B)</t>
  </si>
  <si>
    <t xml:space="preserve">progetto </t>
  </si>
  <si>
    <t>contratto</t>
  </si>
  <si>
    <t xml:space="preserve">ribasso </t>
  </si>
  <si>
    <t xml:space="preserve">economia su iva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</si>
</sst>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1" xfId="0" applyNumberFormat="1" applyBorder="1" applyAlignment="1" quotePrefix="1">
      <alignment/>
    </xf>
    <xf numFmtId="0" fontId="2" fillId="0" borderId="1" xfId="0" applyNumberFormat="1" applyFont="1" applyBorder="1" applyAlignment="1" quotePrefix="1">
      <alignment/>
    </xf>
    <xf numFmtId="0" fontId="2" fillId="0" borderId="1" xfId="0" applyFont="1" applyBorder="1" applyAlignment="1" quotePrefix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4" fontId="0" fillId="0" borderId="1" xfId="0" applyNumberForma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M12" sqref="M12"/>
    </sheetView>
  </sheetViews>
  <sheetFormatPr defaultColWidth="9.140625" defaultRowHeight="12.75"/>
  <cols>
    <col min="4" max="6" width="10.140625" style="0" bestFit="1" customWidth="1"/>
    <col min="7" max="7" width="9.7109375" style="0" bestFit="1" customWidth="1"/>
  </cols>
  <sheetData>
    <row r="2" spans="1:12" ht="12.75">
      <c r="A2" s="36" t="s">
        <v>0</v>
      </c>
      <c r="B2" s="36"/>
      <c r="C2" s="36"/>
      <c r="D2" s="36"/>
      <c r="E2" s="36"/>
      <c r="F2" s="36"/>
      <c r="G2" s="37"/>
      <c r="H2" s="18"/>
      <c r="I2" s="18"/>
      <c r="J2" s="18"/>
      <c r="K2" s="18"/>
      <c r="L2" s="18"/>
    </row>
    <row r="3" spans="1:12" ht="51">
      <c r="A3" s="25" t="s">
        <v>1</v>
      </c>
      <c r="B3" s="25"/>
      <c r="C3" s="26"/>
      <c r="D3" s="2" t="s">
        <v>2</v>
      </c>
      <c r="E3" s="3" t="s">
        <v>3</v>
      </c>
      <c r="F3" s="3" t="s">
        <v>4</v>
      </c>
      <c r="G3" s="4" t="s">
        <v>5</v>
      </c>
      <c r="H3" s="16"/>
      <c r="I3" s="16"/>
      <c r="J3" s="16"/>
      <c r="K3" s="16"/>
      <c r="L3" s="16"/>
    </row>
    <row r="4" spans="1:12" ht="12.75">
      <c r="A4" s="38" t="s">
        <v>6</v>
      </c>
      <c r="B4" s="39"/>
      <c r="C4" s="6"/>
      <c r="D4" s="1"/>
      <c r="E4" s="1"/>
      <c r="F4" s="1"/>
      <c r="G4" s="1"/>
      <c r="H4" s="17"/>
      <c r="I4" s="17"/>
      <c r="J4" s="17"/>
      <c r="K4" s="17"/>
      <c r="L4" s="17"/>
    </row>
    <row r="5" spans="1:12" ht="12.75">
      <c r="A5" s="27" t="s">
        <v>7</v>
      </c>
      <c r="B5" s="29"/>
      <c r="C5" s="6"/>
      <c r="D5" s="5">
        <v>164900</v>
      </c>
      <c r="E5" s="5">
        <v>113235.18</v>
      </c>
      <c r="F5" s="5">
        <v>198255.66</v>
      </c>
      <c r="G5" s="5">
        <v>85020.48</v>
      </c>
      <c r="H5" s="17"/>
      <c r="I5" s="17"/>
      <c r="J5" s="17"/>
      <c r="K5" s="17"/>
      <c r="L5" s="17"/>
    </row>
    <row r="6" spans="1:12" ht="12.75">
      <c r="A6" s="27" t="s">
        <v>8</v>
      </c>
      <c r="B6" s="28"/>
      <c r="C6" s="29"/>
      <c r="D6" s="5">
        <v>2125</v>
      </c>
      <c r="E6" s="5">
        <v>1459.22</v>
      </c>
      <c r="F6" s="5">
        <v>1262.29</v>
      </c>
      <c r="G6" s="1">
        <v>-196.93</v>
      </c>
      <c r="H6" s="17"/>
      <c r="I6" s="17"/>
      <c r="J6" s="17"/>
      <c r="K6" s="17"/>
      <c r="L6" s="17"/>
    </row>
    <row r="7" spans="1:12" ht="12.75">
      <c r="A7" s="27" t="s">
        <v>9</v>
      </c>
      <c r="B7" s="28"/>
      <c r="C7" s="29"/>
      <c r="D7" s="5">
        <v>8500</v>
      </c>
      <c r="E7" s="5">
        <v>8500</v>
      </c>
      <c r="F7" s="5">
        <v>7352.9</v>
      </c>
      <c r="G7" s="5">
        <v>-1147.1</v>
      </c>
      <c r="H7" s="17"/>
      <c r="I7" s="17"/>
      <c r="J7" s="17"/>
      <c r="K7" s="17"/>
      <c r="L7" s="17"/>
    </row>
    <row r="8" spans="1:12" ht="12.75">
      <c r="A8" s="27" t="s">
        <v>10</v>
      </c>
      <c r="B8" s="28"/>
      <c r="C8" s="29"/>
      <c r="D8" s="5">
        <v>9975</v>
      </c>
      <c r="E8" s="5">
        <v>9975</v>
      </c>
      <c r="F8" s="5">
        <v>9975</v>
      </c>
      <c r="G8" s="1">
        <v>0</v>
      </c>
      <c r="H8" s="17"/>
      <c r="I8" s="17"/>
      <c r="J8" s="17"/>
      <c r="K8" s="17"/>
      <c r="L8" s="17"/>
    </row>
    <row r="9" spans="1:12" ht="12.75">
      <c r="A9" s="27" t="s">
        <v>11</v>
      </c>
      <c r="B9" s="28"/>
      <c r="C9" s="29"/>
      <c r="D9" s="5">
        <v>7500</v>
      </c>
      <c r="E9" s="5">
        <v>7500</v>
      </c>
      <c r="F9" s="5">
        <v>7500</v>
      </c>
      <c r="G9" s="1">
        <v>0</v>
      </c>
      <c r="H9" s="17"/>
      <c r="I9" s="17"/>
      <c r="J9" s="17"/>
      <c r="K9" s="17"/>
      <c r="L9" s="17"/>
    </row>
    <row r="10" spans="1:12" ht="12.75">
      <c r="A10" s="9"/>
      <c r="B10" s="9"/>
      <c r="C10" s="9"/>
      <c r="D10" s="1"/>
      <c r="E10" s="1"/>
      <c r="F10" s="1"/>
      <c r="G10" s="1"/>
      <c r="H10" s="17"/>
      <c r="I10" s="17"/>
      <c r="J10" s="17"/>
      <c r="K10" s="17"/>
      <c r="L10" s="17"/>
    </row>
    <row r="11" spans="1:12" ht="12.75">
      <c r="A11" s="10" t="s">
        <v>12</v>
      </c>
      <c r="B11" s="10"/>
      <c r="C11" s="10"/>
      <c r="D11" s="11">
        <v>193000</v>
      </c>
      <c r="E11" s="11">
        <v>140669.4</v>
      </c>
      <c r="F11" s="11">
        <v>224345.85</v>
      </c>
      <c r="G11" s="11">
        <v>83676.45</v>
      </c>
      <c r="H11" s="17"/>
      <c r="I11" s="17"/>
      <c r="J11" s="17"/>
      <c r="K11" s="17"/>
      <c r="L11" s="17"/>
    </row>
    <row r="12" spans="1:12" ht="12.75">
      <c r="A12" s="12"/>
      <c r="B12" s="9"/>
      <c r="C12" s="9"/>
      <c r="D12" s="1"/>
      <c r="E12" s="1"/>
      <c r="F12" s="1"/>
      <c r="G12" s="1"/>
      <c r="H12" s="17"/>
      <c r="I12" s="17"/>
      <c r="J12" s="17"/>
      <c r="K12" s="17"/>
      <c r="L12" s="17"/>
    </row>
    <row r="13" spans="1:12" ht="12.75">
      <c r="A13" s="12" t="s">
        <v>13</v>
      </c>
      <c r="B13" s="9"/>
      <c r="C13" s="9"/>
      <c r="D13" s="1"/>
      <c r="E13" s="1"/>
      <c r="F13" s="1"/>
      <c r="G13" s="1"/>
      <c r="H13" s="17"/>
      <c r="I13" s="17"/>
      <c r="J13" s="17"/>
      <c r="K13" s="17"/>
      <c r="L13" s="17"/>
    </row>
    <row r="14" spans="1:12" ht="12.75">
      <c r="A14" s="27" t="s">
        <v>9</v>
      </c>
      <c r="B14" s="28"/>
      <c r="C14" s="29"/>
      <c r="D14" s="5">
        <v>6400</v>
      </c>
      <c r="E14" s="5">
        <v>6400</v>
      </c>
      <c r="F14" s="1">
        <v>0</v>
      </c>
      <c r="G14" s="5">
        <v>-6400</v>
      </c>
      <c r="H14" s="17"/>
      <c r="I14" s="17"/>
      <c r="J14" s="17"/>
      <c r="K14" s="17"/>
      <c r="L14" s="17"/>
    </row>
    <row r="15" spans="1:12" ht="12.75">
      <c r="A15" s="27" t="s">
        <v>14</v>
      </c>
      <c r="B15" s="28"/>
      <c r="C15" s="29"/>
      <c r="D15" s="5">
        <v>3000</v>
      </c>
      <c r="E15" s="5">
        <v>3000</v>
      </c>
      <c r="F15" s="1">
        <v>0</v>
      </c>
      <c r="G15" s="5">
        <v>-3000</v>
      </c>
      <c r="H15" s="17"/>
      <c r="I15" s="17"/>
      <c r="J15" s="17"/>
      <c r="K15" s="17"/>
      <c r="L15" s="17"/>
    </row>
    <row r="16" spans="1:12" ht="12.75">
      <c r="A16" s="27" t="s">
        <v>15</v>
      </c>
      <c r="B16" s="28"/>
      <c r="C16" s="29"/>
      <c r="D16" s="5">
        <v>18550</v>
      </c>
      <c r="E16" s="5">
        <v>18550</v>
      </c>
      <c r="F16" s="1">
        <v>0</v>
      </c>
      <c r="G16" s="5">
        <v>-18550</v>
      </c>
      <c r="H16" s="17"/>
      <c r="I16" s="17"/>
      <c r="J16" s="17"/>
      <c r="K16" s="17"/>
      <c r="L16" s="17"/>
    </row>
    <row r="17" spans="1:12" ht="12.75">
      <c r="A17" s="27" t="s">
        <v>16</v>
      </c>
      <c r="B17" s="28"/>
      <c r="C17" s="29"/>
      <c r="D17" s="5">
        <v>3710</v>
      </c>
      <c r="E17" s="5">
        <v>3710</v>
      </c>
      <c r="F17" s="5">
        <v>3710</v>
      </c>
      <c r="G17" s="1">
        <v>0</v>
      </c>
      <c r="H17" s="17"/>
      <c r="I17" s="17"/>
      <c r="J17" s="17"/>
      <c r="K17" s="17"/>
      <c r="L17" s="17"/>
    </row>
    <row r="18" spans="1:12" ht="12.75">
      <c r="A18" s="27" t="s">
        <v>17</v>
      </c>
      <c r="B18" s="28"/>
      <c r="C18" s="29"/>
      <c r="D18" s="5">
        <v>3710</v>
      </c>
      <c r="E18" s="5">
        <v>3710</v>
      </c>
      <c r="F18" s="5">
        <v>6259.56</v>
      </c>
      <c r="G18" s="5">
        <v>2549.56</v>
      </c>
      <c r="H18" s="17"/>
      <c r="I18" s="17"/>
      <c r="J18" s="17"/>
      <c r="K18" s="17"/>
      <c r="L18" s="17"/>
    </row>
    <row r="19" spans="1:12" ht="12.75">
      <c r="A19" s="27" t="s">
        <v>18</v>
      </c>
      <c r="B19" s="28"/>
      <c r="C19" s="29"/>
      <c r="D19" s="5">
        <v>3000</v>
      </c>
      <c r="E19" s="5">
        <v>3000</v>
      </c>
      <c r="F19" s="1">
        <v>0</v>
      </c>
      <c r="G19" s="5">
        <v>-3000</v>
      </c>
      <c r="H19" s="17"/>
      <c r="I19" s="17"/>
      <c r="J19" s="17"/>
      <c r="K19" s="17"/>
      <c r="L19" s="17"/>
    </row>
    <row r="20" spans="1:12" ht="12.75">
      <c r="A20" s="27" t="s">
        <v>19</v>
      </c>
      <c r="B20" s="28"/>
      <c r="C20" s="29"/>
      <c r="D20" s="5">
        <v>3000</v>
      </c>
      <c r="E20" s="5">
        <v>3000</v>
      </c>
      <c r="F20" s="1">
        <v>0</v>
      </c>
      <c r="G20" s="5">
        <v>-3000</v>
      </c>
      <c r="H20" s="17"/>
      <c r="I20" s="17"/>
      <c r="J20" s="17"/>
      <c r="K20" s="17"/>
      <c r="L20" s="17"/>
    </row>
    <row r="21" spans="1:12" ht="12.75">
      <c r="A21" s="27" t="s">
        <v>20</v>
      </c>
      <c r="B21" s="28"/>
      <c r="C21" s="29"/>
      <c r="D21" s="5">
        <v>18550</v>
      </c>
      <c r="E21" s="5">
        <v>13316.94</v>
      </c>
      <c r="F21" s="5">
        <v>21684.59</v>
      </c>
      <c r="G21" s="5">
        <v>8367.65</v>
      </c>
      <c r="H21" s="17"/>
      <c r="I21" s="17"/>
      <c r="J21" s="17"/>
      <c r="K21" s="17"/>
      <c r="L21" s="17"/>
    </row>
    <row r="22" spans="1:12" ht="12.75">
      <c r="A22" s="27" t="s">
        <v>21</v>
      </c>
      <c r="B22" s="28"/>
      <c r="C22" s="29"/>
      <c r="D22" s="5">
        <v>3080</v>
      </c>
      <c r="E22" s="5">
        <v>3080</v>
      </c>
      <c r="F22" s="1">
        <v>0</v>
      </c>
      <c r="G22" s="5">
        <v>-3080</v>
      </c>
      <c r="H22" s="17"/>
      <c r="I22" s="17"/>
      <c r="J22" s="17"/>
      <c r="K22" s="17"/>
      <c r="L22" s="17"/>
    </row>
    <row r="23" spans="1:12" ht="12.75">
      <c r="A23" s="9"/>
      <c r="B23" s="9"/>
      <c r="C23" s="9"/>
      <c r="D23" s="1"/>
      <c r="E23" s="1"/>
      <c r="F23" s="1"/>
      <c r="G23" s="1"/>
      <c r="H23" s="17"/>
      <c r="I23" s="17"/>
      <c r="J23" s="17"/>
      <c r="K23" s="17"/>
      <c r="L23" s="17"/>
    </row>
    <row r="24" spans="1:12" ht="12.75">
      <c r="A24" s="30" t="s">
        <v>22</v>
      </c>
      <c r="B24" s="31"/>
      <c r="C24" s="32"/>
      <c r="D24" s="14" t="s">
        <v>23</v>
      </c>
      <c r="E24" s="11">
        <v>52330.6</v>
      </c>
      <c r="F24" s="15" t="s">
        <v>23</v>
      </c>
      <c r="G24" s="11">
        <v>-52330.6</v>
      </c>
      <c r="H24" s="17"/>
      <c r="I24" s="17"/>
      <c r="J24" s="17"/>
      <c r="K24" s="17"/>
      <c r="L24" s="17"/>
    </row>
    <row r="25" spans="1:12" ht="12.75">
      <c r="A25" s="30" t="s">
        <v>24</v>
      </c>
      <c r="B25" s="31"/>
      <c r="C25" s="32"/>
      <c r="D25" s="13" t="s">
        <v>25</v>
      </c>
      <c r="E25" s="11">
        <v>5233.06</v>
      </c>
      <c r="F25" s="14" t="s">
        <v>23</v>
      </c>
      <c r="G25" s="11">
        <v>-5233.06</v>
      </c>
      <c r="H25" s="17"/>
      <c r="I25" s="17"/>
      <c r="J25" s="17"/>
      <c r="K25" s="17"/>
      <c r="L25" s="17"/>
    </row>
    <row r="26" spans="1:12" ht="12.75">
      <c r="A26" s="9"/>
      <c r="B26" s="9"/>
      <c r="C26" s="9"/>
      <c r="D26" s="1"/>
      <c r="E26" s="1"/>
      <c r="F26" s="1"/>
      <c r="G26" s="1"/>
      <c r="H26" s="17"/>
      <c r="I26" s="17"/>
      <c r="J26" s="17"/>
      <c r="K26" s="17"/>
      <c r="L26" s="17"/>
    </row>
    <row r="27" spans="1:12" ht="12.75">
      <c r="A27" s="30" t="s">
        <v>12</v>
      </c>
      <c r="B27" s="31"/>
      <c r="C27" s="32"/>
      <c r="D27" s="11">
        <v>63000</v>
      </c>
      <c r="E27" s="11">
        <v>57766.94</v>
      </c>
      <c r="F27" s="11">
        <v>31654.15</v>
      </c>
      <c r="G27" s="11">
        <v>-83676.45</v>
      </c>
      <c r="H27" s="17"/>
      <c r="I27" s="17"/>
      <c r="J27" s="17"/>
      <c r="K27" s="17"/>
      <c r="L27" s="17"/>
    </row>
    <row r="28" spans="1:12" ht="12.75">
      <c r="A28" s="9"/>
      <c r="B28" s="9"/>
      <c r="C28" s="9"/>
      <c r="D28" s="1"/>
      <c r="E28" s="1"/>
      <c r="F28" s="1"/>
      <c r="G28" s="1"/>
      <c r="H28" s="17"/>
      <c r="I28" s="17"/>
      <c r="J28" s="17"/>
      <c r="K28" s="17"/>
      <c r="L28" s="17"/>
    </row>
    <row r="29" spans="1:12" ht="12.75">
      <c r="A29" s="33" t="s">
        <v>26</v>
      </c>
      <c r="B29" s="34"/>
      <c r="C29" s="35"/>
      <c r="D29" s="19">
        <v>256000</v>
      </c>
      <c r="E29" s="19">
        <v>256000</v>
      </c>
      <c r="F29" s="19">
        <v>256000</v>
      </c>
      <c r="G29" s="20">
        <v>0</v>
      </c>
      <c r="H29" s="17"/>
      <c r="I29" s="17"/>
      <c r="J29" s="17"/>
      <c r="K29" s="17"/>
      <c r="L29" s="17"/>
    </row>
    <row r="30" spans="1:12" ht="12.75">
      <c r="A30" s="7"/>
      <c r="B30" s="7"/>
      <c r="C30" s="7"/>
      <c r="D30" s="21"/>
      <c r="E30" s="21"/>
      <c r="F30" s="21"/>
      <c r="G30" s="21"/>
      <c r="H30" s="17"/>
      <c r="I30" s="17"/>
      <c r="J30" s="17"/>
      <c r="K30" s="17"/>
      <c r="L30" s="17"/>
    </row>
    <row r="31" spans="1:12" ht="12.75">
      <c r="A31" s="8"/>
      <c r="B31" s="8"/>
      <c r="C31" s="8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2.75">
      <c r="A32" s="8"/>
      <c r="B32" s="8"/>
      <c r="C32" s="8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2.75">
      <c r="A33" s="8"/>
      <c r="B33" s="8"/>
      <c r="C33" s="8"/>
      <c r="D33" s="17"/>
      <c r="E33" s="17"/>
      <c r="F33" s="17"/>
      <c r="G33" s="17"/>
      <c r="H33" s="17"/>
      <c r="I33" s="17"/>
      <c r="J33" s="17"/>
      <c r="K33" s="17"/>
      <c r="L33" s="17"/>
    </row>
  </sheetData>
  <mergeCells count="21">
    <mergeCell ref="A14:C14"/>
    <mergeCell ref="A29:C29"/>
    <mergeCell ref="A24:C24"/>
    <mergeCell ref="A2:G2"/>
    <mergeCell ref="A20:C20"/>
    <mergeCell ref="A21:C21"/>
    <mergeCell ref="A22:C22"/>
    <mergeCell ref="A4:B4"/>
    <mergeCell ref="A5:B5"/>
    <mergeCell ref="A6:C6"/>
    <mergeCell ref="A15:C15"/>
    <mergeCell ref="A3:C3"/>
    <mergeCell ref="A18:C18"/>
    <mergeCell ref="A19:C19"/>
    <mergeCell ref="A27:C27"/>
    <mergeCell ref="A17:C17"/>
    <mergeCell ref="A16:C16"/>
    <mergeCell ref="A25:C25"/>
    <mergeCell ref="A9:C9"/>
    <mergeCell ref="A8:C8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73.140625" style="0" bestFit="1" customWidth="1"/>
    <col min="2" max="3" width="10.140625" style="0" bestFit="1" customWidth="1"/>
  </cols>
  <sheetData>
    <row r="2" spans="1:5" ht="12.75">
      <c r="A2" s="40" t="s">
        <v>27</v>
      </c>
      <c r="B2" s="36"/>
      <c r="C2" s="36"/>
      <c r="D2" s="36"/>
      <c r="E2" s="37"/>
    </row>
    <row r="3" spans="2:3" ht="12.75">
      <c r="B3" s="24" t="s">
        <v>46</v>
      </c>
      <c r="C3" s="24" t="s">
        <v>47</v>
      </c>
    </row>
    <row r="4" spans="1:5" ht="12.75">
      <c r="A4" s="1" t="s">
        <v>28</v>
      </c>
      <c r="B4" s="5">
        <v>470000</v>
      </c>
      <c r="C4" s="5">
        <v>433340</v>
      </c>
      <c r="D4" s="1"/>
      <c r="E4" s="1"/>
    </row>
    <row r="5" spans="1:5" ht="25.5">
      <c r="A5" s="3" t="s">
        <v>29</v>
      </c>
      <c r="B5" s="22">
        <v>20000</v>
      </c>
      <c r="C5" s="22">
        <v>20000</v>
      </c>
      <c r="D5" s="3"/>
      <c r="E5" s="1"/>
    </row>
    <row r="6" spans="1:5" ht="12.75">
      <c r="A6" s="3"/>
      <c r="B6" s="22"/>
      <c r="C6" s="3"/>
      <c r="D6" s="3"/>
      <c r="E6" s="1"/>
    </row>
    <row r="7" spans="1:5" ht="12.75">
      <c r="A7" s="3"/>
      <c r="B7" s="22"/>
      <c r="C7" s="3"/>
      <c r="D7" s="3"/>
      <c r="E7" s="1"/>
    </row>
    <row r="8" spans="1:5" ht="12.75">
      <c r="A8" s="23" t="s">
        <v>30</v>
      </c>
      <c r="B8" s="11">
        <v>490000</v>
      </c>
      <c r="C8" s="11">
        <f>C4+C5</f>
        <v>453340</v>
      </c>
      <c r="D8" s="1"/>
      <c r="E8" s="1"/>
    </row>
    <row r="9" spans="1:5" ht="12.75">
      <c r="A9" s="23"/>
      <c r="B9" s="11"/>
      <c r="C9" s="1"/>
      <c r="D9" s="1"/>
      <c r="E9" s="1"/>
    </row>
    <row r="10" spans="1:5" ht="12.75">
      <c r="A10" s="23" t="s">
        <v>48</v>
      </c>
      <c r="B10" s="11"/>
      <c r="C10" s="5">
        <f>B8-C8</f>
        <v>36660</v>
      </c>
      <c r="D10" s="1"/>
      <c r="E10" s="1"/>
    </row>
    <row r="11" spans="1:5" ht="12.75">
      <c r="A11" s="23" t="s">
        <v>49</v>
      </c>
      <c r="B11" s="11"/>
      <c r="C11" s="5">
        <f>B23-C23</f>
        <v>3666</v>
      </c>
      <c r="D11" s="1"/>
      <c r="E11" s="1"/>
    </row>
    <row r="12" spans="1:5" ht="12.75">
      <c r="A12" s="1" t="s">
        <v>31</v>
      </c>
      <c r="B12" s="5">
        <v>50366</v>
      </c>
      <c r="C12" s="5">
        <v>50366</v>
      </c>
      <c r="D12" s="1"/>
      <c r="E12" s="1"/>
    </row>
    <row r="13" spans="1:5" ht="12.75">
      <c r="A13" s="1" t="s">
        <v>32</v>
      </c>
      <c r="B13" s="5">
        <v>20000</v>
      </c>
      <c r="C13" s="5">
        <v>20000</v>
      </c>
      <c r="D13" s="1"/>
      <c r="E13" s="1"/>
    </row>
    <row r="14" spans="1:5" ht="12.75">
      <c r="A14" s="1" t="s">
        <v>33</v>
      </c>
      <c r="B14" s="1"/>
      <c r="C14" s="1"/>
      <c r="D14" s="1"/>
      <c r="E14" s="1"/>
    </row>
    <row r="15" spans="1:5" ht="12.75">
      <c r="A15" s="1" t="s">
        <v>34</v>
      </c>
      <c r="B15" s="5">
        <v>49000</v>
      </c>
      <c r="C15" s="5">
        <v>49000</v>
      </c>
      <c r="D15" s="1"/>
      <c r="E15" s="1"/>
    </row>
    <row r="16" spans="1:5" ht="12.75">
      <c r="A16" s="1" t="s">
        <v>35</v>
      </c>
      <c r="B16" s="1"/>
      <c r="C16" s="1"/>
      <c r="D16" s="1"/>
      <c r="E16" s="1"/>
    </row>
    <row r="17" spans="1:5" ht="12.75">
      <c r="A17" s="1" t="s">
        <v>36</v>
      </c>
      <c r="B17" s="1"/>
      <c r="C17" s="1"/>
      <c r="D17" s="1"/>
      <c r="E17" s="1"/>
    </row>
    <row r="18" spans="1:5" ht="12.75">
      <c r="A18" s="1" t="s">
        <v>37</v>
      </c>
      <c r="B18" s="5">
        <v>9800</v>
      </c>
      <c r="C18" s="5">
        <v>9800</v>
      </c>
      <c r="D18" s="1"/>
      <c r="E18" s="1"/>
    </row>
    <row r="19" spans="1:5" ht="12.75">
      <c r="A19" s="1" t="s">
        <v>38</v>
      </c>
      <c r="B19" s="1"/>
      <c r="C19" s="1"/>
      <c r="D19" s="1"/>
      <c r="E19" s="1"/>
    </row>
    <row r="20" spans="1:5" ht="12.75">
      <c r="A20" s="1" t="s">
        <v>39</v>
      </c>
      <c r="B20" s="1"/>
      <c r="C20" s="1"/>
      <c r="D20" s="1"/>
      <c r="E20" s="1"/>
    </row>
    <row r="21" spans="1:5" ht="12.75">
      <c r="A21" s="1" t="s">
        <v>40</v>
      </c>
      <c r="B21" s="5">
        <v>9800</v>
      </c>
      <c r="C21" s="5">
        <v>9800</v>
      </c>
      <c r="D21" s="1"/>
      <c r="E21" s="1"/>
    </row>
    <row r="22" spans="1:5" ht="12.75">
      <c r="A22" s="1" t="s">
        <v>41</v>
      </c>
      <c r="B22" s="5">
        <v>5000</v>
      </c>
      <c r="C22" s="5">
        <v>5000</v>
      </c>
      <c r="D22" s="1"/>
      <c r="E22" s="1"/>
    </row>
    <row r="23" spans="1:5" ht="12.75">
      <c r="A23" s="1" t="s">
        <v>42</v>
      </c>
      <c r="B23" s="5">
        <v>49000</v>
      </c>
      <c r="C23" s="5">
        <f>C8*10%</f>
        <v>45334</v>
      </c>
      <c r="D23" s="1"/>
      <c r="E23" s="1"/>
    </row>
    <row r="24" spans="1:5" ht="25.5">
      <c r="A24" s="3" t="s">
        <v>43</v>
      </c>
      <c r="B24" s="22">
        <v>17034</v>
      </c>
      <c r="C24" s="22">
        <v>17034</v>
      </c>
      <c r="D24" s="1"/>
      <c r="E24" s="1"/>
    </row>
    <row r="25" spans="1:5" ht="12.75">
      <c r="A25" s="23" t="s">
        <v>44</v>
      </c>
      <c r="B25" s="11">
        <f>SUM(B12:B24)</f>
        <v>210000</v>
      </c>
      <c r="C25" s="11">
        <f>SUM(C10:C24)</f>
        <v>246660</v>
      </c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23" t="s">
        <v>45</v>
      </c>
      <c r="B27" s="11">
        <v>700000</v>
      </c>
      <c r="C27" s="11">
        <f>C8+C25</f>
        <v>700000</v>
      </c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s.piceno</dc:creator>
  <cp:keywords/>
  <dc:description/>
  <cp:lastModifiedBy>s.piceno</cp:lastModifiedBy>
  <cp:lastPrinted>2008-04-02T10:00:32Z</cp:lastPrinted>
  <dcterms:created xsi:type="dcterms:W3CDTF">2008-04-02T09:21:47Z</dcterms:created>
  <dcterms:modified xsi:type="dcterms:W3CDTF">2008-06-25T13:16:53Z</dcterms:modified>
  <cp:category/>
  <cp:version/>
  <cp:contentType/>
  <cp:contentStatus/>
</cp:coreProperties>
</file>