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9780" windowHeight="42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<sst xmlns="http://schemas.openxmlformats.org/spreadsheetml/2006/main" count="30" uniqueCount="30">
  <si>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LAVORI A  BASE D'ASTA</t>
  </si>
  <si>
    <t xml:space="preserve">PROGETTO </t>
  </si>
  <si>
    <t>CONTRATTO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</si>
  <si>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</si>
  <si>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</si>
  <si>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</si>
  <si>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</si>
  <si>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</si>
  <si>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</si>
  <si>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</si>
  <si>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</si>
  <si>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</si>
  <si>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</si>
  <si>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</si>
  <si>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</si>
  <si>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Accantonamenti art. 133 D.Lgs.163/06</t>
  </si>
  <si>
    <t>rilievi, indagini accertamenti</t>
  </si>
  <si>
    <t>spese per pubblicità ed opere artistiche</t>
  </si>
  <si>
    <t>QUADRO ECONOMICO MODULATO</t>
  </si>
  <si>
    <t>Economie 1,50% art. 61 co.7/bis L. 133/2008</t>
  </si>
  <si>
    <t xml:space="preserve">PP 08 0009 Accademia delle Belle Arti - Via di Ripetta, 222 Roma - lavori per la riqualificazione della Piazza a Ferro di Cavallo. </t>
  </si>
  <si>
    <t>Economia su iva 10%</t>
  </si>
  <si>
    <t>Iva 10% su lavori in economia rilievi,ecc</t>
  </si>
  <si>
    <t>Iva 10% per lavori a base d'asta</t>
  </si>
  <si>
    <t>ribasso d'asta  15,998%</t>
  </si>
  <si>
    <t xml:space="preserve">Progettazione art.92 D.Lgs. 163/2006 </t>
  </si>
  <si>
    <t>rimborsi a fattura</t>
  </si>
  <si>
    <t>VARIANTE</t>
  </si>
  <si>
    <t xml:space="preserve">CONTRATTO + VARIANTE  </t>
  </si>
  <si>
    <t>Arrotondamenti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</si>
</sst>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18.8515625" style="0" customWidth="1"/>
    <col min="4" max="4" width="24.7109375" style="0" customWidth="1"/>
    <col min="5" max="5" width="15.421875" style="0" customWidth="1"/>
    <col min="6" max="6" width="14.8515625" style="0" customWidth="1"/>
  </cols>
  <sheetData>
    <row r="1" spans="1:6" ht="29.25" customHeight="1">
      <c r="A1" s="2"/>
      <c r="B1" s="3" t="s">
        <v>18</v>
      </c>
      <c r="C1" s="4" t="s">
        <v>20</v>
      </c>
      <c r="D1" s="2"/>
      <c r="E1" s="2"/>
      <c r="F1" s="2"/>
    </row>
    <row r="2" spans="1:6" s="1" customFormat="1" ht="25.5">
      <c r="A2" s="5"/>
      <c r="B2" s="5" t="s">
        <v>0</v>
      </c>
      <c r="C2" s="5" t="s">
        <v>1</v>
      </c>
      <c r="D2" s="5" t="s">
        <v>2</v>
      </c>
      <c r="E2" s="9" t="s">
        <v>27</v>
      </c>
      <c r="F2" s="9" t="s">
        <v>28</v>
      </c>
    </row>
    <row r="3" spans="1:6" ht="12.75">
      <c r="A3" s="2"/>
      <c r="B3" s="2" t="s">
        <v>3</v>
      </c>
      <c r="C3" s="6">
        <v>338537.27</v>
      </c>
      <c r="D3" s="6">
        <v>284378.08</v>
      </c>
      <c r="E3" s="6">
        <v>71408.74</v>
      </c>
      <c r="F3" s="6">
        <f>D3+E3</f>
        <v>355786.82</v>
      </c>
    </row>
    <row r="4" spans="1:6" ht="12.75">
      <c r="A4" s="2"/>
      <c r="B4" s="2" t="s">
        <v>4</v>
      </c>
      <c r="C4" s="6">
        <v>16531.77</v>
      </c>
      <c r="D4" s="6">
        <f>C4</f>
        <v>16531.77</v>
      </c>
      <c r="E4" s="6">
        <v>2500</v>
      </c>
      <c r="F4" s="6">
        <f>D4+E4</f>
        <v>19031.77</v>
      </c>
    </row>
    <row r="5" spans="1:6" ht="12.75">
      <c r="A5" s="2"/>
      <c r="B5" s="2" t="s">
        <v>5</v>
      </c>
      <c r="C5" s="6">
        <v>21500</v>
      </c>
      <c r="D5" s="6">
        <f>C5</f>
        <v>21500</v>
      </c>
      <c r="E5" s="6">
        <v>4500</v>
      </c>
      <c r="F5" s="6">
        <f>D5+E5</f>
        <v>26000</v>
      </c>
    </row>
    <row r="6" spans="1:6" ht="12.75">
      <c r="A6" s="2"/>
      <c r="B6" s="2"/>
      <c r="C6" s="2"/>
      <c r="D6" s="6"/>
      <c r="E6" s="2"/>
      <c r="F6" s="2"/>
    </row>
    <row r="7" spans="1:6" s="1" customFormat="1" ht="12.75">
      <c r="A7" s="5" t="s">
        <v>6</v>
      </c>
      <c r="B7" s="5" t="s">
        <v>7</v>
      </c>
      <c r="C7" s="7">
        <f>SUM(C3:C6)</f>
        <v>376569.04000000004</v>
      </c>
      <c r="D7" s="7">
        <f>SUM(D3:D6)</f>
        <v>322409.85000000003</v>
      </c>
      <c r="E7" s="7">
        <f>SUM(E3:E5)</f>
        <v>78408.74</v>
      </c>
      <c r="F7" s="7">
        <f>D7+E7</f>
        <v>400818.59</v>
      </c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 t="s">
        <v>24</v>
      </c>
      <c r="C9" s="2"/>
      <c r="D9" s="6">
        <f>C3*15.998%</f>
        <v>54159.1924546</v>
      </c>
      <c r="E9" s="6">
        <f>-D9</f>
        <v>-54159.1924546</v>
      </c>
      <c r="F9" s="2"/>
    </row>
    <row r="10" spans="1:7" ht="12.75">
      <c r="A10" s="2"/>
      <c r="B10" s="2" t="s">
        <v>21</v>
      </c>
      <c r="C10" s="2"/>
      <c r="D10" s="6">
        <f>C20-D20</f>
        <v>5415.924000000003</v>
      </c>
      <c r="E10" s="6">
        <f>-D10</f>
        <v>-5415.924000000003</v>
      </c>
      <c r="F10" s="2"/>
      <c r="G10" s="8"/>
    </row>
    <row r="11" spans="1:6" ht="12.75">
      <c r="A11" s="2"/>
      <c r="B11" s="2"/>
      <c r="C11" s="2"/>
      <c r="D11" s="6"/>
      <c r="E11" s="2"/>
      <c r="F11" s="2"/>
    </row>
    <row r="12" spans="1:7" s="1" customFormat="1" ht="12.75">
      <c r="A12" s="5" t="s">
        <v>8</v>
      </c>
      <c r="B12" s="5" t="s">
        <v>9</v>
      </c>
      <c r="C12" s="5"/>
      <c r="D12" s="5"/>
      <c r="E12" s="5"/>
      <c r="F12" s="5"/>
      <c r="G12" s="10"/>
    </row>
    <row r="13" spans="1:6" ht="12.75">
      <c r="A13" s="2"/>
      <c r="B13" s="2" t="s">
        <v>14</v>
      </c>
      <c r="C13" s="6">
        <v>0</v>
      </c>
      <c r="D13" s="6">
        <v>0</v>
      </c>
      <c r="E13" s="2"/>
      <c r="F13" s="2"/>
    </row>
    <row r="14" spans="1:6" ht="12.75">
      <c r="A14" s="2"/>
      <c r="B14" s="2" t="s">
        <v>10</v>
      </c>
      <c r="C14" s="6">
        <v>22242.68</v>
      </c>
      <c r="D14" s="6">
        <v>22242.68</v>
      </c>
      <c r="E14" s="6">
        <f>-D14</f>
        <v>-22242.68</v>
      </c>
      <c r="F14" s="2"/>
    </row>
    <row r="15" spans="1:6" ht="12.75">
      <c r="A15" s="2"/>
      <c r="B15" s="2" t="s">
        <v>26</v>
      </c>
      <c r="C15" s="6">
        <v>6000</v>
      </c>
      <c r="D15" s="6">
        <v>6000</v>
      </c>
      <c r="E15" s="6">
        <f>-D15</f>
        <v>-6000</v>
      </c>
      <c r="F15" s="2"/>
    </row>
    <row r="16" spans="1:7" ht="12.75">
      <c r="A16" s="2"/>
      <c r="B16" s="2" t="s">
        <v>16</v>
      </c>
      <c r="C16" s="6">
        <v>0</v>
      </c>
      <c r="D16" s="6">
        <v>0</v>
      </c>
      <c r="E16" s="2"/>
      <c r="F16" s="2"/>
      <c r="G16" s="8"/>
    </row>
    <row r="17" spans="1:6" ht="12.75">
      <c r="A17" s="2"/>
      <c r="B17" s="2" t="s">
        <v>25</v>
      </c>
      <c r="C17" s="8">
        <v>7531.38</v>
      </c>
      <c r="D17" s="6">
        <f>C17</f>
        <v>7531.38</v>
      </c>
      <c r="E17" s="6">
        <v>392.04</v>
      </c>
      <c r="F17" s="6">
        <f>D17+E17</f>
        <v>7923.42</v>
      </c>
    </row>
    <row r="18" spans="1:6" ht="12.75">
      <c r="A18" s="2"/>
      <c r="B18" s="2" t="s">
        <v>19</v>
      </c>
      <c r="C18" s="6"/>
      <c r="D18" s="6">
        <f>C18</f>
        <v>0</v>
      </c>
      <c r="E18" s="6">
        <v>1176.13</v>
      </c>
      <c r="F18" s="6">
        <f>E18</f>
        <v>1176.13</v>
      </c>
    </row>
    <row r="19" spans="1:6" ht="12.75">
      <c r="A19" s="2"/>
      <c r="B19" s="2" t="s">
        <v>17</v>
      </c>
      <c r="C19" s="6">
        <v>0</v>
      </c>
      <c r="D19" s="6">
        <v>0</v>
      </c>
      <c r="E19" s="2"/>
      <c r="F19" s="2"/>
    </row>
    <row r="20" spans="1:6" ht="12.75">
      <c r="A20" s="2"/>
      <c r="B20" s="2" t="s">
        <v>23</v>
      </c>
      <c r="C20" s="6">
        <f>C7*10%</f>
        <v>37656.904</v>
      </c>
      <c r="D20" s="6">
        <v>32240.98</v>
      </c>
      <c r="E20" s="6">
        <f>E7/100*10</f>
        <v>7840.874</v>
      </c>
      <c r="F20" s="6">
        <f>F7/100*10</f>
        <v>40081.859000000004</v>
      </c>
    </row>
    <row r="21" spans="1:6" ht="12.75">
      <c r="A21" s="2"/>
      <c r="B21" s="2" t="s">
        <v>15</v>
      </c>
      <c r="C21" s="6">
        <v>0</v>
      </c>
      <c r="D21" s="6">
        <v>0</v>
      </c>
      <c r="E21" s="2"/>
      <c r="F21" s="2"/>
    </row>
    <row r="22" spans="1:6" ht="12.75">
      <c r="A22" s="2"/>
      <c r="B22" s="2" t="s">
        <v>22</v>
      </c>
      <c r="C22" s="6">
        <v>0</v>
      </c>
      <c r="D22" s="6">
        <v>0</v>
      </c>
      <c r="E22" s="2"/>
      <c r="F22" s="2"/>
    </row>
    <row r="23" spans="1:6" ht="12.75">
      <c r="A23" s="2"/>
      <c r="B23" s="2" t="s">
        <v>29</v>
      </c>
      <c r="C23" s="6"/>
      <c r="D23" s="6"/>
      <c r="E23" s="11">
        <v>0.01</v>
      </c>
      <c r="F23" s="2"/>
    </row>
    <row r="24" spans="1:6" ht="12.75">
      <c r="A24" s="2"/>
      <c r="B24" s="2" t="s">
        <v>11</v>
      </c>
      <c r="C24" s="6">
        <f>SUM(C13:C22)</f>
        <v>73430.964</v>
      </c>
      <c r="D24" s="6">
        <f>SUM(D9:D22)</f>
        <v>127590.1564546</v>
      </c>
      <c r="E24" s="6">
        <f>SUM(E9:E23)</f>
        <v>-78408.74245460001</v>
      </c>
      <c r="F24" s="6">
        <f>F17+F18+F20</f>
        <v>49181.409</v>
      </c>
    </row>
    <row r="25" spans="1:6" ht="12.75">
      <c r="A25" s="2"/>
      <c r="B25" s="2"/>
      <c r="C25" s="2"/>
      <c r="D25" s="6"/>
      <c r="E25" s="2"/>
      <c r="F25" s="2"/>
    </row>
    <row r="26" spans="1:6" s="1" customFormat="1" ht="12.75">
      <c r="A26" s="5" t="s">
        <v>12</v>
      </c>
      <c r="B26" s="5" t="s">
        <v>13</v>
      </c>
      <c r="C26" s="7">
        <f>C7+C24</f>
        <v>450000.0040000001</v>
      </c>
      <c r="D26" s="7">
        <v>450000</v>
      </c>
      <c r="E26" s="7">
        <f>E7+E24</f>
        <v>-0.002454600005876273</v>
      </c>
      <c r="F26" s="7">
        <f>F7+F24</f>
        <v>449999.999</v>
      </c>
    </row>
    <row r="27" spans="1:6" ht="12.75">
      <c r="A27" s="2"/>
      <c r="B27" s="2"/>
      <c r="C27" s="2"/>
      <c r="D27" s="2"/>
      <c r="E27" s="2"/>
      <c r="F27" s="2"/>
    </row>
    <row r="29" ht="12.75">
      <c r="D29" s="8"/>
    </row>
    <row r="30" ht="12.75">
      <c r="D30" s="8"/>
    </row>
    <row r="31" spans="4:6" ht="12.75">
      <c r="D31" s="8"/>
      <c r="E31" s="8"/>
      <c r="F31" s="8"/>
    </row>
    <row r="32" ht="12.75">
      <c r="D32" s="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fe.delbove</cp:lastModifiedBy>
  <cp:lastPrinted>2009-11-13T11:09:54Z</cp:lastPrinted>
  <dcterms:created xsi:type="dcterms:W3CDTF">1996-11-05T10:16:36Z</dcterms:created>
  <dcterms:modified xsi:type="dcterms:W3CDTF">2010-06-28T09:18:42Z</dcterms:modified>
  <cp:category/>
  <cp:version/>
  <cp:contentType/>
  <cp:contentStatus/>
</cp:coreProperties>
</file>