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55" windowHeight="83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<sst xmlns="http://schemas.openxmlformats.org/spreadsheetml/2006/main" count="25" uniqueCount="25">
  <si>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LAVORI A  BASE D'ASTA</t>
  </si>
  <si>
    <t xml:space="preserve">PROGETTO </t>
  </si>
  <si>
    <t>CONTRATTO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</si>
  <si>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</si>
  <si>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</si>
  <si>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</si>
  <si>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</si>
  <si>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</si>
  <si>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</si>
  <si>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</si>
  <si>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A+B</t>
  </si>
  <si>
    <t>Totale generale</t>
  </si>
  <si>
    <t>Lavori in economia</t>
  </si>
  <si>
    <t>Accantonamenti art. 133 D.Lgs.163/06</t>
  </si>
  <si>
    <t>spese per pubblicità ed opere artistiche</t>
  </si>
  <si>
    <t>QUADRO ECONOMICO MODULATO</t>
  </si>
  <si>
    <t>Progettazione art.92 D.Lgs. 163/2006 (0,50%))</t>
  </si>
  <si>
    <t>Economie 1,50% art. 61 co.7/bis L. 133/2008</t>
  </si>
  <si>
    <t>Importo lavori</t>
  </si>
  <si>
    <t>ribasso d'asta  32,3425%</t>
  </si>
  <si>
    <t>Economia su iva 10%</t>
  </si>
  <si>
    <t>Iva 10% per lavori a base d'asta</t>
  </si>
  <si>
    <t>Spese per richiesta parere VV:FF.</t>
  </si>
  <si>
    <t>Roma - I.T.I. G. Ferraris Viale di Villa Pamphili, 71 - Lavori di sistemazione della Bibilioteca dei Servizi Sociali</t>
  </si>
  <si>
    <t>Importo Totale somme a disposizione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</si>
</sst>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8.7109375" style="0" customWidth="1"/>
    <col min="8" max="8" width="12.57421875" style="0" customWidth="1"/>
  </cols>
  <sheetData>
    <row r="1" spans="1:6" ht="29.25" customHeight="1">
      <c r="A1" s="2"/>
      <c r="B1" s="3" t="s">
        <v>15</v>
      </c>
      <c r="C1" s="8" t="s">
        <v>23</v>
      </c>
      <c r="D1" s="9"/>
      <c r="E1" s="9"/>
      <c r="F1" s="10"/>
    </row>
    <row r="2" spans="1:6" s="1" customFormat="1" ht="12.75">
      <c r="A2" s="4"/>
      <c r="B2" s="4" t="s">
        <v>0</v>
      </c>
      <c r="C2" s="4" t="s">
        <v>1</v>
      </c>
      <c r="D2" s="4" t="s">
        <v>2</v>
      </c>
      <c r="E2" s="4"/>
      <c r="F2" s="4"/>
    </row>
    <row r="3" spans="1:6" ht="12.75">
      <c r="A3" s="2"/>
      <c r="B3" s="2" t="s">
        <v>18</v>
      </c>
      <c r="C3" s="5">
        <v>410000</v>
      </c>
      <c r="D3" s="5">
        <f>C3-D9</f>
        <v>277395.75</v>
      </c>
      <c r="E3" s="2"/>
      <c r="F3" s="2"/>
    </row>
    <row r="4" spans="1:6" ht="12.75">
      <c r="A4" s="2"/>
      <c r="B4" s="2" t="s">
        <v>3</v>
      </c>
      <c r="C4" s="5">
        <v>23000</v>
      </c>
      <c r="D4" s="5">
        <f>C4</f>
        <v>23000</v>
      </c>
      <c r="E4" s="2"/>
      <c r="F4" s="2"/>
    </row>
    <row r="5" spans="1:6" ht="12.75">
      <c r="A5" s="2"/>
      <c r="B5" s="2" t="s">
        <v>4</v>
      </c>
      <c r="C5" s="5">
        <v>27000</v>
      </c>
      <c r="D5" s="5">
        <f>C5</f>
        <v>27000</v>
      </c>
      <c r="E5" s="5">
        <f>SUM(D4:D5)</f>
        <v>50000</v>
      </c>
      <c r="F5" s="2"/>
    </row>
    <row r="6" spans="1:6" ht="12.75">
      <c r="A6" s="2"/>
      <c r="B6" s="2"/>
      <c r="C6" s="2"/>
      <c r="D6" s="5"/>
      <c r="E6" s="2"/>
      <c r="F6" s="2"/>
    </row>
    <row r="7" spans="1:8" s="1" customFormat="1" ht="12.75">
      <c r="A7" s="4" t="s">
        <v>5</v>
      </c>
      <c r="B7" s="4" t="s">
        <v>6</v>
      </c>
      <c r="C7" s="6">
        <f>SUM(C3:C6)</f>
        <v>460000</v>
      </c>
      <c r="D7" s="6">
        <f>SUM(D3:D6)</f>
        <v>327395.75</v>
      </c>
      <c r="E7" s="6">
        <f>D7+D18</f>
        <v>360135.325</v>
      </c>
      <c r="F7" s="4"/>
      <c r="H7" s="5">
        <v>415647.75</v>
      </c>
    </row>
    <row r="8" spans="1:8" ht="12.75">
      <c r="A8" s="2"/>
      <c r="B8" s="2"/>
      <c r="C8" s="2"/>
      <c r="D8" s="2"/>
      <c r="E8" s="2"/>
      <c r="F8" s="2"/>
      <c r="H8" s="5">
        <v>140000</v>
      </c>
    </row>
    <row r="9" spans="1:8" ht="12.75">
      <c r="A9" s="2"/>
      <c r="B9" s="2" t="s">
        <v>19</v>
      </c>
      <c r="C9" s="2"/>
      <c r="D9" s="5">
        <f>C3*32.3425%</f>
        <v>132604.25</v>
      </c>
      <c r="E9" s="2"/>
      <c r="F9" s="2"/>
      <c r="H9" s="5">
        <f>H7-H8</f>
        <v>275647.75</v>
      </c>
    </row>
    <row r="10" spans="1:8" ht="12.75">
      <c r="A10" s="2"/>
      <c r="B10" s="2" t="s">
        <v>20</v>
      </c>
      <c r="C10" s="2"/>
      <c r="D10" s="5">
        <f>C18-D18</f>
        <v>13260.425</v>
      </c>
      <c r="E10" s="2"/>
      <c r="F10" s="2"/>
      <c r="H10" s="5">
        <f>D7-H9</f>
        <v>51748</v>
      </c>
    </row>
    <row r="11" spans="1:6" ht="12.75">
      <c r="A11" s="2"/>
      <c r="B11" s="2"/>
      <c r="C11" s="2"/>
      <c r="D11" s="5"/>
      <c r="E11" s="2"/>
      <c r="F11" s="2"/>
    </row>
    <row r="12" spans="1:6" s="1" customFormat="1" ht="12.75">
      <c r="A12" s="4" t="s">
        <v>7</v>
      </c>
      <c r="B12" s="4" t="s">
        <v>8</v>
      </c>
      <c r="C12" s="4"/>
      <c r="D12" s="4"/>
      <c r="E12" s="4"/>
      <c r="F12" s="4"/>
    </row>
    <row r="13" spans="1:6" ht="12.75">
      <c r="A13" s="2">
        <v>1</v>
      </c>
      <c r="B13" s="2" t="s">
        <v>12</v>
      </c>
      <c r="C13" s="5">
        <v>14400</v>
      </c>
      <c r="D13" s="5">
        <f>C13</f>
        <v>14400</v>
      </c>
      <c r="E13" s="2"/>
      <c r="F13" s="2"/>
    </row>
    <row r="14" spans="1:6" ht="12.75">
      <c r="A14" s="2">
        <v>2</v>
      </c>
      <c r="B14" s="2" t="s">
        <v>9</v>
      </c>
      <c r="C14" s="5">
        <v>20000</v>
      </c>
      <c r="D14" s="5">
        <f>C14</f>
        <v>20000</v>
      </c>
      <c r="E14" s="2"/>
      <c r="F14" s="2"/>
    </row>
    <row r="15" spans="1:6" ht="12.75">
      <c r="A15" s="2">
        <v>3</v>
      </c>
      <c r="B15" s="2" t="s">
        <v>16</v>
      </c>
      <c r="C15" s="7">
        <v>2300</v>
      </c>
      <c r="D15" s="5">
        <f>C15</f>
        <v>2300</v>
      </c>
      <c r="E15" s="2"/>
      <c r="F15" s="2"/>
    </row>
    <row r="16" spans="1:6" ht="12.75">
      <c r="A16" s="2">
        <v>4</v>
      </c>
      <c r="B16" s="2" t="s">
        <v>17</v>
      </c>
      <c r="C16" s="5">
        <v>6900</v>
      </c>
      <c r="D16" s="5">
        <f>C16</f>
        <v>6900</v>
      </c>
      <c r="E16" s="2"/>
      <c r="F16" s="2"/>
    </row>
    <row r="17" spans="1:6" ht="12.75">
      <c r="A17" s="2">
        <v>5</v>
      </c>
      <c r="B17" s="2" t="s">
        <v>14</v>
      </c>
      <c r="C17" s="5">
        <v>0</v>
      </c>
      <c r="D17" s="5">
        <v>0</v>
      </c>
      <c r="E17" s="2"/>
      <c r="F17" s="2"/>
    </row>
    <row r="18" spans="1:6" ht="12.75">
      <c r="A18" s="2">
        <v>6</v>
      </c>
      <c r="B18" s="2" t="s">
        <v>21</v>
      </c>
      <c r="C18" s="5">
        <f>C7*10%</f>
        <v>46000</v>
      </c>
      <c r="D18" s="5">
        <f>D7*10%</f>
        <v>32739.575</v>
      </c>
      <c r="E18" s="2"/>
      <c r="F18" s="2"/>
    </row>
    <row r="19" spans="1:6" ht="12.75">
      <c r="A19" s="2">
        <v>7</v>
      </c>
      <c r="B19" s="2" t="s">
        <v>13</v>
      </c>
      <c r="C19" s="5">
        <v>0</v>
      </c>
      <c r="D19" s="5">
        <v>0</v>
      </c>
      <c r="E19" s="2"/>
      <c r="F19" s="2"/>
    </row>
    <row r="20" spans="1:6" ht="12.75">
      <c r="A20" s="2">
        <v>8</v>
      </c>
      <c r="B20" s="2" t="s">
        <v>22</v>
      </c>
      <c r="C20" s="5">
        <v>440</v>
      </c>
      <c r="D20" s="5">
        <f>C20</f>
        <v>440</v>
      </c>
      <c r="E20" s="2"/>
      <c r="F20" s="2"/>
    </row>
    <row r="21" spans="1:6" ht="12.75">
      <c r="A21" s="2"/>
      <c r="B21" s="2" t="s">
        <v>24</v>
      </c>
      <c r="C21" s="6">
        <f>SUM(C9:C20)</f>
        <v>90040</v>
      </c>
      <c r="D21" s="6">
        <f>SUM(D9:D20)</f>
        <v>222644.25</v>
      </c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s="1" customFormat="1" ht="12.75">
      <c r="A23" s="4" t="s">
        <v>10</v>
      </c>
      <c r="B23" s="4" t="s">
        <v>11</v>
      </c>
      <c r="C23" s="6">
        <f>C7+C21</f>
        <v>550040</v>
      </c>
      <c r="D23" s="6">
        <f>D7+D21</f>
        <v>550040</v>
      </c>
      <c r="E23" s="4"/>
      <c r="F23" s="4"/>
    </row>
    <row r="24" spans="1:6" ht="12.75">
      <c r="A24" s="2"/>
      <c r="B24" s="2"/>
      <c r="C24" s="2"/>
      <c r="D24" s="2"/>
      <c r="E24" s="2"/>
      <c r="F24" s="2"/>
    </row>
    <row r="26" ht="12.75">
      <c r="C26" s="7"/>
    </row>
    <row r="27" ht="12.75">
      <c r="D27" s="7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2009-04-01T08:15:00Z</cp:lastPrinted>
  <dcterms:created xsi:type="dcterms:W3CDTF">1996-11-05T10:16:36Z</dcterms:created>
  <dcterms:modified xsi:type="dcterms:W3CDTF">2010-07-23T06:45:44Z</dcterms:modified>
  <cp:category/>
  <cp:version/>
  <cp:contentType/>
  <cp:contentStatus/>
</cp:coreProperties>
</file>