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450" activeTab="0"/>
  </bookViews>
  <sheets>
    <sheet name="Allegato B" sheetId="1" r:id="rId1"/>
  </sheets>
  <definedNames/>
  <calcPr fullCalcOnLoad="1"/>
</workbook>
</file>

<file path=xl/sharedStrings.xml><?xml version="1.0" encoding="utf-8"?>
<sst xmlns="http://schemas.openxmlformats.org/spreadsheetml/2006/main" count="189" uniqueCount="40">
  <si>
    <t>N</t>
  </si>
  <si>
    <t>SEDE</t>
  </si>
  <si>
    <t>CODICE</t>
  </si>
  <si>
    <t>ORE</t>
  </si>
  <si>
    <t>FINANZIAMENTO</t>
  </si>
  <si>
    <t>2° anno</t>
  </si>
  <si>
    <t>F.do Reg.le</t>
  </si>
  <si>
    <t>Operatore aziendale indirizzo turismo</t>
  </si>
  <si>
    <t>Via M. Fasan, 58  - 00121 Ostia (Rm)</t>
  </si>
  <si>
    <t>Operatore della comunicazione fotografica e del montaggio digitale</t>
  </si>
  <si>
    <t>Via Trieste, 6 - 00055 Ladispoli (Rm)</t>
  </si>
  <si>
    <t>Via IV Novembre, 4 - 00034 Colleferro (Rm)</t>
  </si>
  <si>
    <t>Operatore CAD</t>
  </si>
  <si>
    <t>Operatore informatico aziendale</t>
  </si>
  <si>
    <t>1° anno</t>
  </si>
  <si>
    <t>CIOFS FP LAZIO</t>
  </si>
  <si>
    <t>Operatore aziendale indirizzo contabile</t>
  </si>
  <si>
    <t>Operatore  informatico aziendale</t>
  </si>
  <si>
    <t>Via Ginori, 10 - 00153 ROMA</t>
  </si>
  <si>
    <t>Viale P. Togliatti, 167 - 00175 ROMA</t>
  </si>
  <si>
    <t>Via M. Morrone, 25 - 00139 ROMA</t>
  </si>
  <si>
    <t>Operatore Cad</t>
  </si>
  <si>
    <t>Operatore informatico per la grafica multimediale</t>
  </si>
  <si>
    <t>Operatore aziendale indirizzo turistico</t>
  </si>
  <si>
    <t>DENOMINAZIONE</t>
  </si>
  <si>
    <t>TIPOLOGIA</t>
  </si>
  <si>
    <t>ANNUALITÀ</t>
  </si>
  <si>
    <t>IMPORTO TOTALE</t>
  </si>
  <si>
    <t>Operatore aziendale indirizzo segreteria</t>
  </si>
  <si>
    <t>FORPRO 2008</t>
  </si>
  <si>
    <t>SALDO</t>
  </si>
  <si>
    <t>FORPRO 2009</t>
  </si>
  <si>
    <t>ATTIVITA' FORMATIVA 2008/2009</t>
  </si>
  <si>
    <t>AVVIO E PROSEGUIMENTO PERCORSI TRIENNALI E BIENNALI</t>
  </si>
  <si>
    <t>Allegato B</t>
  </si>
  <si>
    <t>1° ANTICIPO</t>
  </si>
  <si>
    <t>2° ANTICIPO</t>
  </si>
  <si>
    <t>Totale</t>
  </si>
  <si>
    <t>Operatore assemblaggio/manutenzione Hardware</t>
  </si>
  <si>
    <t>Triennale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</si>
</sst>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;@"/>
    <numFmt numFmtId="165" formatCode="d/m/yy;@"/>
    <numFmt numFmtId="166" formatCode="[$€-2]\ #,##0"/>
    <numFmt numFmtId="167" formatCode="&quot;Sì&quot;;&quot;Sì&quot;;&quot;No&quot;"/>
    <numFmt numFmtId="168" formatCode="&quot;Vero&quot;;&quot;Vero&quot;;&quot;Falso&quot;"/>
    <numFmt numFmtId="169" formatCode="&quot;Attivo&quot;;&quot;Attivo&quot;;&quot;Disattivo&quot;"/>
    <numFmt numFmtId="170" formatCode="[$€-2]\ #.##000_);[Red]\([$€-2]\ #.##000\)"/>
    <numFmt numFmtId="171" formatCode="#,##0.000"/>
    <numFmt numFmtId="172" formatCode="#,##0.0000"/>
    <numFmt numFmtId="173" formatCode="#,##0.00000"/>
    <numFmt numFmtId="174" formatCode="#,##0.0"/>
    <numFmt numFmtId="175" formatCode="0_ ;\-0\ "/>
    <numFmt numFmtId="176" formatCode="mmm\-yyyy"/>
    <numFmt numFmtId="177" formatCode="[$-410]dddd\ d\ mmmm\ yyyy"/>
    <numFmt numFmtId="178" formatCode="#,##0_ ;\-#,##0\ "/>
    <numFmt numFmtId="179" formatCode="_-[$€-2]\ * #,##0.00_-;\-[$€-2]\ * #,##0.00_-;_-[$€-2]\ * &quot;-&quot;??_-"/>
  </numFmts>
  <fonts count="10">
    <font>
      <sz val="10"/>
      <name val="Arial"/>
      <family val="0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7"/>
      <name val="Arial"/>
      <family val="2"/>
    </font>
    <font>
      <b/>
      <sz val="9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1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1" xfId="0" applyFont="1" applyFill="1" applyBorder="1" applyAlignment="1">
      <alignment/>
    </xf>
    <xf numFmtId="4" fontId="2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wrapText="1"/>
    </xf>
    <xf numFmtId="4" fontId="2" fillId="0" borderId="0" xfId="0" applyNumberFormat="1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/>
    </xf>
    <xf numFmtId="4" fontId="2" fillId="0" borderId="1" xfId="0" applyNumberFormat="1" applyFont="1" applyFill="1" applyBorder="1" applyAlignment="1">
      <alignment vertical="center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3" xfId="0" applyFont="1" applyBorder="1" applyAlignment="1">
      <alignment horizontal="center" textRotation="90" wrapText="1"/>
    </xf>
    <xf numFmtId="0" fontId="8" fillId="0" borderId="4" xfId="0" applyFont="1" applyBorder="1" applyAlignment="1">
      <alignment horizontal="center" textRotation="90" wrapText="1"/>
    </xf>
    <xf numFmtId="0" fontId="2" fillId="0" borderId="0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8" fillId="0" borderId="5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8" fillId="0" borderId="5" xfId="0" applyFont="1" applyBorder="1" applyAlignment="1">
      <alignment horizontal="center" textRotation="90" wrapText="1"/>
    </xf>
    <xf numFmtId="0" fontId="8" fillId="0" borderId="3" xfId="0" applyFont="1" applyBorder="1" applyAlignment="1">
      <alignment horizontal="center" vertical="center" textRotation="90" wrapText="1"/>
    </xf>
    <xf numFmtId="0" fontId="8" fillId="0" borderId="4" xfId="0" applyFont="1" applyBorder="1" applyAlignment="1">
      <alignment horizontal="center" vertical="center" textRotation="90" wrapText="1"/>
    </xf>
    <xf numFmtId="0" fontId="8" fillId="0" borderId="5" xfId="0" applyFont="1" applyBorder="1" applyAlignment="1">
      <alignment horizontal="center" vertical="center" textRotation="90" wrapText="1"/>
    </xf>
    <xf numFmtId="0" fontId="9" fillId="0" borderId="0" xfId="0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1"/>
  <sheetViews>
    <sheetView tabSelected="1" zoomScale="85" zoomScaleNormal="85" workbookViewId="0" topLeftCell="A1">
      <selection activeCell="D16" sqref="D16"/>
    </sheetView>
  </sheetViews>
  <sheetFormatPr defaultColWidth="9.140625" defaultRowHeight="12.75"/>
  <cols>
    <col min="1" max="1" width="3.8515625" style="2" customWidth="1"/>
    <col min="2" max="2" width="29.28125" style="2" customWidth="1"/>
    <col min="3" max="3" width="7.7109375" style="2" customWidth="1"/>
    <col min="4" max="4" width="43.28125" style="2" customWidth="1"/>
    <col min="5" max="5" width="9.28125" style="0" customWidth="1"/>
    <col min="6" max="6" width="7.7109375" style="2" customWidth="1"/>
    <col min="7" max="7" width="7.8515625" style="2" customWidth="1"/>
    <col min="8" max="8" width="13.57421875" style="3" customWidth="1"/>
    <col min="9" max="9" width="11.140625" style="2" customWidth="1"/>
    <col min="10" max="10" width="13.00390625" style="2" customWidth="1"/>
    <col min="11" max="11" width="10.57421875" style="0" customWidth="1"/>
    <col min="12" max="12" width="17.28125" style="0" customWidth="1"/>
    <col min="13" max="13" width="10.421875" style="15" customWidth="1"/>
  </cols>
  <sheetData>
    <row r="1" spans="1:13" ht="18">
      <c r="A1" s="46" t="s">
        <v>15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ht="12.75">
      <c r="A2" s="15"/>
      <c r="B2" s="23" t="s">
        <v>32</v>
      </c>
      <c r="C2" s="11"/>
      <c r="D2" s="11"/>
      <c r="E2" s="15"/>
      <c r="F2" s="11"/>
      <c r="G2" s="11"/>
      <c r="H2" s="24"/>
      <c r="I2" s="11"/>
      <c r="J2" s="11"/>
      <c r="K2" s="29" t="s">
        <v>34</v>
      </c>
      <c r="L2" s="29"/>
      <c r="M2" s="29"/>
    </row>
    <row r="3" spans="1:13" ht="13.5" thickBot="1">
      <c r="A3" s="36" t="s">
        <v>33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2" ht="24" customHeight="1">
      <c r="A4" s="31" t="s">
        <v>0</v>
      </c>
      <c r="B4" s="31" t="s">
        <v>1</v>
      </c>
      <c r="C4" s="33" t="s">
        <v>2</v>
      </c>
      <c r="D4" s="31" t="s">
        <v>24</v>
      </c>
      <c r="E4" s="33" t="s">
        <v>25</v>
      </c>
      <c r="F4" s="33" t="s">
        <v>26</v>
      </c>
      <c r="G4" s="33" t="s">
        <v>3</v>
      </c>
      <c r="H4" s="43" t="s">
        <v>27</v>
      </c>
      <c r="I4" s="31" t="s">
        <v>29</v>
      </c>
      <c r="J4" s="38" t="s">
        <v>31</v>
      </c>
      <c r="K4" s="39"/>
      <c r="L4" s="31" t="s">
        <v>4</v>
      </c>
    </row>
    <row r="5" spans="1:12" ht="10.5" customHeight="1" thickBot="1">
      <c r="A5" s="32"/>
      <c r="B5" s="32"/>
      <c r="C5" s="34"/>
      <c r="D5" s="32"/>
      <c r="E5" s="34"/>
      <c r="F5" s="34"/>
      <c r="G5" s="34"/>
      <c r="H5" s="44"/>
      <c r="I5" s="37"/>
      <c r="J5" s="40"/>
      <c r="K5" s="41"/>
      <c r="L5" s="32"/>
    </row>
    <row r="6" spans="1:12" ht="39" customHeight="1" thickBot="1">
      <c r="A6" s="37"/>
      <c r="B6" s="37"/>
      <c r="C6" s="42"/>
      <c r="D6" s="37"/>
      <c r="E6" s="42"/>
      <c r="F6" s="42"/>
      <c r="G6" s="42"/>
      <c r="H6" s="45"/>
      <c r="I6" s="22" t="s">
        <v>35</v>
      </c>
      <c r="J6" s="22" t="s">
        <v>36</v>
      </c>
      <c r="K6" s="16" t="s">
        <v>30</v>
      </c>
      <c r="L6" s="37"/>
    </row>
    <row r="7" spans="1:14" s="2" customFormat="1" ht="12.75">
      <c r="A7" s="1">
        <v>1</v>
      </c>
      <c r="B7" s="4" t="s">
        <v>19</v>
      </c>
      <c r="C7" s="48">
        <v>604289</v>
      </c>
      <c r="D7" s="12" t="s">
        <v>9</v>
      </c>
      <c r="E7" s="4" t="s">
        <v>39</v>
      </c>
      <c r="F7" s="5" t="s">
        <v>14</v>
      </c>
      <c r="G7" s="6">
        <v>1050</v>
      </c>
      <c r="H7" s="7">
        <v>110000</v>
      </c>
      <c r="I7" s="13">
        <v>29258.73</v>
      </c>
      <c r="J7" s="13">
        <f aca="true" t="shared" si="0" ref="J7:J40">(H7*0.9)-I7</f>
        <v>69741.27</v>
      </c>
      <c r="K7" s="13">
        <f aca="true" t="shared" si="1" ref="K7:K40">H7*0.1</f>
        <v>11000</v>
      </c>
      <c r="L7" s="5" t="s">
        <v>6</v>
      </c>
      <c r="N7"/>
    </row>
    <row r="8" spans="1:14" s="2" customFormat="1" ht="12.75">
      <c r="A8" s="1">
        <v>2</v>
      </c>
      <c r="B8" s="4" t="s">
        <v>19</v>
      </c>
      <c r="C8" s="48">
        <v>604290</v>
      </c>
      <c r="D8" s="12" t="s">
        <v>38</v>
      </c>
      <c r="E8" s="4" t="s">
        <v>39</v>
      </c>
      <c r="F8" s="5" t="s">
        <v>14</v>
      </c>
      <c r="G8" s="6">
        <v>1050</v>
      </c>
      <c r="H8" s="7">
        <v>110000</v>
      </c>
      <c r="I8" s="13">
        <v>29258.73</v>
      </c>
      <c r="J8" s="13">
        <f t="shared" si="0"/>
        <v>69741.27</v>
      </c>
      <c r="K8" s="13">
        <f t="shared" si="1"/>
        <v>11000</v>
      </c>
      <c r="L8" s="5" t="s">
        <v>6</v>
      </c>
      <c r="N8"/>
    </row>
    <row r="9" spans="1:14" s="2" customFormat="1" ht="12.75">
      <c r="A9" s="1">
        <v>3</v>
      </c>
      <c r="B9" s="4" t="s">
        <v>19</v>
      </c>
      <c r="C9" s="48">
        <v>604291</v>
      </c>
      <c r="D9" s="12" t="s">
        <v>21</v>
      </c>
      <c r="E9" s="4" t="s">
        <v>39</v>
      </c>
      <c r="F9" s="5" t="s">
        <v>14</v>
      </c>
      <c r="G9" s="6">
        <v>1050</v>
      </c>
      <c r="H9" s="7">
        <v>110000</v>
      </c>
      <c r="I9" s="13">
        <v>29258.73</v>
      </c>
      <c r="J9" s="13">
        <f t="shared" si="0"/>
        <v>69741.27</v>
      </c>
      <c r="K9" s="13">
        <f t="shared" si="1"/>
        <v>11000</v>
      </c>
      <c r="L9" s="5" t="s">
        <v>6</v>
      </c>
      <c r="N9"/>
    </row>
    <row r="10" spans="1:14" s="2" customFormat="1" ht="12.75">
      <c r="A10" s="1">
        <v>4</v>
      </c>
      <c r="B10" s="4" t="s">
        <v>18</v>
      </c>
      <c r="C10" s="49">
        <v>604292</v>
      </c>
      <c r="D10" s="12" t="s">
        <v>22</v>
      </c>
      <c r="E10" s="4" t="s">
        <v>39</v>
      </c>
      <c r="F10" s="5" t="s">
        <v>14</v>
      </c>
      <c r="G10" s="6">
        <v>1050</v>
      </c>
      <c r="H10" s="7">
        <v>110000</v>
      </c>
      <c r="I10" s="13">
        <v>29258.73</v>
      </c>
      <c r="J10" s="13">
        <f t="shared" si="0"/>
        <v>69741.27</v>
      </c>
      <c r="K10" s="13">
        <f t="shared" si="1"/>
        <v>11000</v>
      </c>
      <c r="L10" s="5" t="s">
        <v>6</v>
      </c>
      <c r="N10"/>
    </row>
    <row r="11" spans="1:14" s="2" customFormat="1" ht="12.75">
      <c r="A11" s="1">
        <v>5</v>
      </c>
      <c r="B11" s="4" t="s">
        <v>20</v>
      </c>
      <c r="C11" s="48">
        <v>604293</v>
      </c>
      <c r="D11" s="12" t="s">
        <v>21</v>
      </c>
      <c r="E11" s="4" t="s">
        <v>39</v>
      </c>
      <c r="F11" s="5" t="s">
        <v>14</v>
      </c>
      <c r="G11" s="6">
        <v>1050</v>
      </c>
      <c r="H11" s="7">
        <v>110000</v>
      </c>
      <c r="I11" s="13">
        <v>29258.73</v>
      </c>
      <c r="J11" s="13">
        <f t="shared" si="0"/>
        <v>69741.27</v>
      </c>
      <c r="K11" s="13">
        <f t="shared" si="1"/>
        <v>11000</v>
      </c>
      <c r="L11" s="5" t="s">
        <v>6</v>
      </c>
      <c r="N11"/>
    </row>
    <row r="12" spans="1:14" s="2" customFormat="1" ht="12.75">
      <c r="A12" s="1">
        <v>6</v>
      </c>
      <c r="B12" s="4" t="s">
        <v>8</v>
      </c>
      <c r="C12" s="48">
        <v>604294</v>
      </c>
      <c r="D12" s="12" t="s">
        <v>13</v>
      </c>
      <c r="E12" s="4" t="s">
        <v>39</v>
      </c>
      <c r="F12" s="5" t="s">
        <v>14</v>
      </c>
      <c r="G12" s="6">
        <v>1050</v>
      </c>
      <c r="H12" s="7">
        <v>110000</v>
      </c>
      <c r="I12" s="13">
        <v>29258.73</v>
      </c>
      <c r="J12" s="13">
        <f t="shared" si="0"/>
        <v>69741.27</v>
      </c>
      <c r="K12" s="13">
        <f t="shared" si="1"/>
        <v>11000</v>
      </c>
      <c r="L12" s="5" t="s">
        <v>6</v>
      </c>
      <c r="N12"/>
    </row>
    <row r="13" spans="1:14" s="2" customFormat="1" ht="12.75">
      <c r="A13" s="1">
        <v>7</v>
      </c>
      <c r="B13" s="4" t="s">
        <v>11</v>
      </c>
      <c r="C13" s="48">
        <v>604295</v>
      </c>
      <c r="D13" s="12" t="s">
        <v>16</v>
      </c>
      <c r="E13" s="4" t="s">
        <v>39</v>
      </c>
      <c r="F13" s="5" t="s">
        <v>14</v>
      </c>
      <c r="G13" s="6">
        <v>1050</v>
      </c>
      <c r="H13" s="7">
        <v>110000</v>
      </c>
      <c r="I13" s="13">
        <v>29258.73</v>
      </c>
      <c r="J13" s="13">
        <f t="shared" si="0"/>
        <v>69741.27</v>
      </c>
      <c r="K13" s="13">
        <f t="shared" si="1"/>
        <v>11000</v>
      </c>
      <c r="L13" s="5" t="s">
        <v>6</v>
      </c>
      <c r="N13"/>
    </row>
    <row r="14" spans="1:14" s="2" customFormat="1" ht="12.75">
      <c r="A14" s="1">
        <v>8</v>
      </c>
      <c r="B14" s="4" t="s">
        <v>11</v>
      </c>
      <c r="C14" s="48">
        <v>604296</v>
      </c>
      <c r="D14" s="12" t="s">
        <v>23</v>
      </c>
      <c r="E14" s="4" t="s">
        <v>39</v>
      </c>
      <c r="F14" s="5" t="s">
        <v>14</v>
      </c>
      <c r="G14" s="6">
        <v>1050</v>
      </c>
      <c r="H14" s="7">
        <v>110000</v>
      </c>
      <c r="I14" s="13">
        <v>29258.73</v>
      </c>
      <c r="J14" s="13">
        <f t="shared" si="0"/>
        <v>69741.27</v>
      </c>
      <c r="K14" s="13">
        <f t="shared" si="1"/>
        <v>11000</v>
      </c>
      <c r="L14" s="5" t="s">
        <v>6</v>
      </c>
      <c r="N14"/>
    </row>
    <row r="15" spans="1:14" s="2" customFormat="1" ht="12.75">
      <c r="A15" s="1">
        <v>9</v>
      </c>
      <c r="B15" s="4" t="s">
        <v>19</v>
      </c>
      <c r="C15" s="48">
        <v>604297</v>
      </c>
      <c r="D15" s="12" t="s">
        <v>16</v>
      </c>
      <c r="E15" s="4" t="s">
        <v>39</v>
      </c>
      <c r="F15" s="5" t="s">
        <v>14</v>
      </c>
      <c r="G15" s="6">
        <v>1050</v>
      </c>
      <c r="H15" s="7">
        <v>110000</v>
      </c>
      <c r="I15" s="13">
        <v>29258.73</v>
      </c>
      <c r="J15" s="13">
        <f t="shared" si="0"/>
        <v>69741.27</v>
      </c>
      <c r="K15" s="13">
        <f t="shared" si="1"/>
        <v>11000</v>
      </c>
      <c r="L15" s="5" t="s">
        <v>6</v>
      </c>
      <c r="N15"/>
    </row>
    <row r="16" spans="1:14" s="2" customFormat="1" ht="12.75">
      <c r="A16" s="1">
        <v>10</v>
      </c>
      <c r="B16" s="4" t="s">
        <v>18</v>
      </c>
      <c r="C16" s="48">
        <v>604298</v>
      </c>
      <c r="D16" s="12" t="s">
        <v>13</v>
      </c>
      <c r="E16" s="4" t="s">
        <v>39</v>
      </c>
      <c r="F16" s="5" t="s">
        <v>14</v>
      </c>
      <c r="G16" s="6">
        <v>1050</v>
      </c>
      <c r="H16" s="7">
        <v>110000</v>
      </c>
      <c r="I16" s="13">
        <v>29258.73</v>
      </c>
      <c r="J16" s="13">
        <f t="shared" si="0"/>
        <v>69741.27</v>
      </c>
      <c r="K16" s="13">
        <f t="shared" si="1"/>
        <v>11000</v>
      </c>
      <c r="L16" s="5" t="s">
        <v>6</v>
      </c>
      <c r="N16"/>
    </row>
    <row r="17" spans="1:14" s="2" customFormat="1" ht="12.75">
      <c r="A17" s="1">
        <v>11</v>
      </c>
      <c r="B17" s="4" t="s">
        <v>18</v>
      </c>
      <c r="C17" s="48">
        <v>604299</v>
      </c>
      <c r="D17" s="12" t="s">
        <v>23</v>
      </c>
      <c r="E17" s="4" t="s">
        <v>39</v>
      </c>
      <c r="F17" s="5" t="s">
        <v>14</v>
      </c>
      <c r="G17" s="6">
        <v>1050</v>
      </c>
      <c r="H17" s="7">
        <v>110000</v>
      </c>
      <c r="I17" s="13">
        <v>29258.73</v>
      </c>
      <c r="J17" s="13">
        <f t="shared" si="0"/>
        <v>69741.27</v>
      </c>
      <c r="K17" s="13">
        <f t="shared" si="1"/>
        <v>11000</v>
      </c>
      <c r="L17" s="5" t="s">
        <v>6</v>
      </c>
      <c r="N17"/>
    </row>
    <row r="18" spans="1:14" s="2" customFormat="1" ht="12.75">
      <c r="A18" s="1">
        <v>12</v>
      </c>
      <c r="B18" s="4" t="s">
        <v>10</v>
      </c>
      <c r="C18" s="48">
        <v>604300</v>
      </c>
      <c r="D18" s="12" t="s">
        <v>23</v>
      </c>
      <c r="E18" s="4" t="s">
        <v>39</v>
      </c>
      <c r="F18" s="5" t="s">
        <v>14</v>
      </c>
      <c r="G18" s="6">
        <v>1050</v>
      </c>
      <c r="H18" s="7">
        <v>110000</v>
      </c>
      <c r="I18" s="13">
        <v>29258.73</v>
      </c>
      <c r="J18" s="13">
        <f t="shared" si="0"/>
        <v>69741.27</v>
      </c>
      <c r="K18" s="13">
        <f t="shared" si="1"/>
        <v>11000</v>
      </c>
      <c r="L18" s="5" t="s">
        <v>6</v>
      </c>
      <c r="N18"/>
    </row>
    <row r="19" spans="1:14" s="2" customFormat="1" ht="12.75">
      <c r="A19" s="1">
        <v>13</v>
      </c>
      <c r="B19" s="4" t="s">
        <v>10</v>
      </c>
      <c r="C19" s="48">
        <v>604301</v>
      </c>
      <c r="D19" s="12" t="s">
        <v>13</v>
      </c>
      <c r="E19" s="4" t="s">
        <v>39</v>
      </c>
      <c r="F19" s="5" t="s">
        <v>14</v>
      </c>
      <c r="G19" s="6">
        <v>1050</v>
      </c>
      <c r="H19" s="7">
        <v>110000</v>
      </c>
      <c r="I19" s="13">
        <v>29258.73</v>
      </c>
      <c r="J19" s="13">
        <f t="shared" si="0"/>
        <v>69741.27</v>
      </c>
      <c r="K19" s="13">
        <f t="shared" si="1"/>
        <v>11000</v>
      </c>
      <c r="L19" s="5" t="s">
        <v>6</v>
      </c>
      <c r="N19"/>
    </row>
    <row r="20" spans="1:14" s="2" customFormat="1" ht="12.75">
      <c r="A20" s="1">
        <v>14</v>
      </c>
      <c r="B20" s="4" t="s">
        <v>19</v>
      </c>
      <c r="C20" s="48">
        <v>604302</v>
      </c>
      <c r="D20" s="12" t="s">
        <v>28</v>
      </c>
      <c r="E20" s="4" t="s">
        <v>39</v>
      </c>
      <c r="F20" s="5" t="s">
        <v>14</v>
      </c>
      <c r="G20" s="6">
        <v>1050</v>
      </c>
      <c r="H20" s="7">
        <v>110000</v>
      </c>
      <c r="I20" s="13">
        <v>29258.73</v>
      </c>
      <c r="J20" s="13">
        <f t="shared" si="0"/>
        <v>69741.27</v>
      </c>
      <c r="K20" s="13">
        <f t="shared" si="1"/>
        <v>11000</v>
      </c>
      <c r="L20" s="5" t="s">
        <v>6</v>
      </c>
      <c r="N20"/>
    </row>
    <row r="21" spans="1:14" s="2" customFormat="1" ht="12.75">
      <c r="A21" s="1">
        <v>15</v>
      </c>
      <c r="B21" s="4" t="s">
        <v>18</v>
      </c>
      <c r="C21" s="48">
        <v>604303</v>
      </c>
      <c r="D21" s="12" t="s">
        <v>28</v>
      </c>
      <c r="E21" s="4" t="s">
        <v>39</v>
      </c>
      <c r="F21" s="5" t="s">
        <v>14</v>
      </c>
      <c r="G21" s="6">
        <v>1050</v>
      </c>
      <c r="H21" s="7">
        <v>110000</v>
      </c>
      <c r="I21" s="13">
        <v>29258.73</v>
      </c>
      <c r="J21" s="13">
        <f t="shared" si="0"/>
        <v>69741.27</v>
      </c>
      <c r="K21" s="13">
        <f t="shared" si="1"/>
        <v>11000</v>
      </c>
      <c r="L21" s="5" t="s">
        <v>6</v>
      </c>
      <c r="N21"/>
    </row>
    <row r="22" spans="1:14" s="2" customFormat="1" ht="12.75">
      <c r="A22" s="1">
        <v>16</v>
      </c>
      <c r="B22" s="4" t="s">
        <v>20</v>
      </c>
      <c r="C22" s="48">
        <v>604304</v>
      </c>
      <c r="D22" s="12" t="s">
        <v>28</v>
      </c>
      <c r="E22" s="4" t="s">
        <v>39</v>
      </c>
      <c r="F22" s="5" t="s">
        <v>14</v>
      </c>
      <c r="G22" s="6">
        <v>1050</v>
      </c>
      <c r="H22" s="7">
        <v>110000</v>
      </c>
      <c r="I22" s="13">
        <v>29258.73</v>
      </c>
      <c r="J22" s="13">
        <f t="shared" si="0"/>
        <v>69741.27</v>
      </c>
      <c r="K22" s="13">
        <f t="shared" si="1"/>
        <v>11000</v>
      </c>
      <c r="L22" s="5" t="s">
        <v>6</v>
      </c>
      <c r="N22"/>
    </row>
    <row r="23" spans="1:14" s="2" customFormat="1" ht="12.75">
      <c r="A23" s="1">
        <v>17</v>
      </c>
      <c r="B23" s="4" t="s">
        <v>10</v>
      </c>
      <c r="C23" s="48">
        <v>604305</v>
      </c>
      <c r="D23" s="12" t="s">
        <v>28</v>
      </c>
      <c r="E23" s="4" t="s">
        <v>39</v>
      </c>
      <c r="F23" s="5" t="s">
        <v>14</v>
      </c>
      <c r="G23" s="6">
        <v>1050</v>
      </c>
      <c r="H23" s="7">
        <v>110000</v>
      </c>
      <c r="I23" s="13">
        <v>29258.73</v>
      </c>
      <c r="J23" s="13">
        <f t="shared" si="0"/>
        <v>69741.27</v>
      </c>
      <c r="K23" s="13">
        <f t="shared" si="1"/>
        <v>11000</v>
      </c>
      <c r="L23" s="5" t="s">
        <v>6</v>
      </c>
      <c r="N23"/>
    </row>
    <row r="24" spans="1:14" s="2" customFormat="1" ht="12.75">
      <c r="A24" s="1">
        <v>18</v>
      </c>
      <c r="B24" s="4" t="s">
        <v>18</v>
      </c>
      <c r="C24" s="48">
        <v>604787</v>
      </c>
      <c r="D24" s="1" t="s">
        <v>28</v>
      </c>
      <c r="E24" s="4" t="s">
        <v>39</v>
      </c>
      <c r="F24" s="5" t="s">
        <v>5</v>
      </c>
      <c r="G24" s="6">
        <v>1050</v>
      </c>
      <c r="H24" s="30">
        <v>110000</v>
      </c>
      <c r="I24" s="13">
        <v>29258.73</v>
      </c>
      <c r="J24" s="13">
        <f t="shared" si="0"/>
        <v>69741.27</v>
      </c>
      <c r="K24" s="13">
        <f t="shared" si="1"/>
        <v>11000</v>
      </c>
      <c r="L24" s="5" t="s">
        <v>6</v>
      </c>
      <c r="N24"/>
    </row>
    <row r="25" spans="1:14" s="2" customFormat="1" ht="12.75">
      <c r="A25" s="1">
        <v>19</v>
      </c>
      <c r="B25" s="4" t="s">
        <v>18</v>
      </c>
      <c r="C25" s="48">
        <v>604788</v>
      </c>
      <c r="D25" s="1" t="s">
        <v>7</v>
      </c>
      <c r="E25" s="4" t="s">
        <v>39</v>
      </c>
      <c r="F25" s="5" t="s">
        <v>5</v>
      </c>
      <c r="G25" s="6">
        <v>1050</v>
      </c>
      <c r="H25" s="30">
        <v>110000</v>
      </c>
      <c r="I25" s="13">
        <v>29258.73</v>
      </c>
      <c r="J25" s="13">
        <f t="shared" si="0"/>
        <v>69741.27</v>
      </c>
      <c r="K25" s="13">
        <f t="shared" si="1"/>
        <v>11000</v>
      </c>
      <c r="L25" s="5" t="s">
        <v>6</v>
      </c>
      <c r="N25"/>
    </row>
    <row r="26" spans="1:14" s="2" customFormat="1" ht="12.75">
      <c r="A26" s="1">
        <v>20</v>
      </c>
      <c r="B26" s="4" t="s">
        <v>18</v>
      </c>
      <c r="C26" s="48">
        <v>604789</v>
      </c>
      <c r="D26" s="1" t="s">
        <v>17</v>
      </c>
      <c r="E26" s="4" t="s">
        <v>39</v>
      </c>
      <c r="F26" s="5" t="s">
        <v>5</v>
      </c>
      <c r="G26" s="6">
        <v>1050</v>
      </c>
      <c r="H26" s="30">
        <v>110000</v>
      </c>
      <c r="I26" s="13">
        <v>29258.73</v>
      </c>
      <c r="J26" s="13">
        <f t="shared" si="0"/>
        <v>69741.27</v>
      </c>
      <c r="K26" s="13">
        <f t="shared" si="1"/>
        <v>11000</v>
      </c>
      <c r="L26" s="5" t="s">
        <v>6</v>
      </c>
      <c r="N26"/>
    </row>
    <row r="27" spans="1:14" s="2" customFormat="1" ht="12.75">
      <c r="A27" s="1">
        <v>21</v>
      </c>
      <c r="B27" s="4" t="s">
        <v>11</v>
      </c>
      <c r="C27" s="48">
        <v>604792</v>
      </c>
      <c r="D27" s="1" t="s">
        <v>7</v>
      </c>
      <c r="E27" s="4" t="s">
        <v>39</v>
      </c>
      <c r="F27" s="5" t="s">
        <v>5</v>
      </c>
      <c r="G27" s="6">
        <v>1050</v>
      </c>
      <c r="H27" s="30">
        <v>110000</v>
      </c>
      <c r="I27" s="13">
        <v>29258.73</v>
      </c>
      <c r="J27" s="13">
        <f t="shared" si="0"/>
        <v>69741.27</v>
      </c>
      <c r="K27" s="13">
        <f t="shared" si="1"/>
        <v>11000</v>
      </c>
      <c r="L27" s="5" t="s">
        <v>6</v>
      </c>
      <c r="N27"/>
    </row>
    <row r="28" spans="1:14" s="2" customFormat="1" ht="12.75">
      <c r="A28" s="1">
        <v>22</v>
      </c>
      <c r="B28" s="4" t="s">
        <v>11</v>
      </c>
      <c r="C28" s="48">
        <v>604793</v>
      </c>
      <c r="D28" s="12" t="s">
        <v>16</v>
      </c>
      <c r="E28" s="4" t="s">
        <v>39</v>
      </c>
      <c r="F28" s="5" t="s">
        <v>5</v>
      </c>
      <c r="G28" s="6">
        <v>1050</v>
      </c>
      <c r="H28" s="30">
        <v>110000</v>
      </c>
      <c r="I28" s="13">
        <v>29258.73</v>
      </c>
      <c r="J28" s="13">
        <f t="shared" si="0"/>
        <v>69741.27</v>
      </c>
      <c r="K28" s="13">
        <f t="shared" si="1"/>
        <v>11000</v>
      </c>
      <c r="L28" s="5" t="s">
        <v>6</v>
      </c>
      <c r="N28"/>
    </row>
    <row r="29" spans="1:14" s="2" customFormat="1" ht="12.75">
      <c r="A29" s="1">
        <v>23</v>
      </c>
      <c r="B29" s="4" t="s">
        <v>8</v>
      </c>
      <c r="C29" s="48">
        <v>604796</v>
      </c>
      <c r="D29" s="1" t="s">
        <v>7</v>
      </c>
      <c r="E29" s="4" t="s">
        <v>39</v>
      </c>
      <c r="F29" s="5" t="s">
        <v>5</v>
      </c>
      <c r="G29" s="6">
        <v>1050</v>
      </c>
      <c r="H29" s="30">
        <v>110000</v>
      </c>
      <c r="I29" s="13">
        <v>29258.73</v>
      </c>
      <c r="J29" s="13">
        <f t="shared" si="0"/>
        <v>69741.27</v>
      </c>
      <c r="K29" s="13">
        <f t="shared" si="1"/>
        <v>11000</v>
      </c>
      <c r="L29" s="5" t="s">
        <v>6</v>
      </c>
      <c r="N29"/>
    </row>
    <row r="30" spans="1:14" s="2" customFormat="1" ht="12.75">
      <c r="A30" s="1">
        <v>24</v>
      </c>
      <c r="B30" s="4" t="s">
        <v>8</v>
      </c>
      <c r="C30" s="48">
        <v>604797</v>
      </c>
      <c r="D30" s="1" t="s">
        <v>17</v>
      </c>
      <c r="E30" s="4" t="s">
        <v>39</v>
      </c>
      <c r="F30" s="5" t="s">
        <v>5</v>
      </c>
      <c r="G30" s="6">
        <v>1050</v>
      </c>
      <c r="H30" s="30">
        <v>110000</v>
      </c>
      <c r="I30" s="13">
        <v>29258.73</v>
      </c>
      <c r="J30" s="13">
        <f t="shared" si="0"/>
        <v>69741.27</v>
      </c>
      <c r="K30" s="13">
        <f t="shared" si="1"/>
        <v>11000</v>
      </c>
      <c r="L30" s="5" t="s">
        <v>6</v>
      </c>
      <c r="N30"/>
    </row>
    <row r="31" spans="1:14" s="2" customFormat="1" ht="12.75">
      <c r="A31" s="1">
        <v>25</v>
      </c>
      <c r="B31" s="4" t="s">
        <v>20</v>
      </c>
      <c r="C31" s="48">
        <v>604799</v>
      </c>
      <c r="D31" s="1" t="s">
        <v>28</v>
      </c>
      <c r="E31" s="4" t="s">
        <v>39</v>
      </c>
      <c r="F31" s="5" t="s">
        <v>5</v>
      </c>
      <c r="G31" s="6">
        <v>1050</v>
      </c>
      <c r="H31" s="30">
        <v>110000</v>
      </c>
      <c r="I31" s="13">
        <v>29258.73</v>
      </c>
      <c r="J31" s="13">
        <f t="shared" si="0"/>
        <v>69741.27</v>
      </c>
      <c r="K31" s="13">
        <f t="shared" si="1"/>
        <v>11000</v>
      </c>
      <c r="L31" s="5" t="s">
        <v>6</v>
      </c>
      <c r="N31"/>
    </row>
    <row r="32" spans="1:14" s="2" customFormat="1" ht="12.75">
      <c r="A32" s="1">
        <v>26</v>
      </c>
      <c r="B32" s="4" t="s">
        <v>20</v>
      </c>
      <c r="C32" s="48">
        <v>604800</v>
      </c>
      <c r="D32" s="1" t="s">
        <v>12</v>
      </c>
      <c r="E32" s="4" t="s">
        <v>39</v>
      </c>
      <c r="F32" s="5" t="s">
        <v>5</v>
      </c>
      <c r="G32" s="6">
        <v>1050</v>
      </c>
      <c r="H32" s="30">
        <v>110000</v>
      </c>
      <c r="I32" s="13">
        <v>29258.73</v>
      </c>
      <c r="J32" s="13">
        <f t="shared" si="0"/>
        <v>69741.27</v>
      </c>
      <c r="K32" s="13">
        <f t="shared" si="1"/>
        <v>11000</v>
      </c>
      <c r="L32" s="5" t="s">
        <v>6</v>
      </c>
      <c r="N32"/>
    </row>
    <row r="33" spans="1:14" s="2" customFormat="1" ht="12.75">
      <c r="A33" s="1">
        <v>27</v>
      </c>
      <c r="B33" s="4" t="s">
        <v>10</v>
      </c>
      <c r="C33" s="48">
        <v>604803</v>
      </c>
      <c r="D33" s="1" t="s">
        <v>7</v>
      </c>
      <c r="E33" s="4" t="s">
        <v>39</v>
      </c>
      <c r="F33" s="5" t="s">
        <v>5</v>
      </c>
      <c r="G33" s="6">
        <v>1050</v>
      </c>
      <c r="H33" s="30">
        <v>110000</v>
      </c>
      <c r="I33" s="13">
        <v>29258.73</v>
      </c>
      <c r="J33" s="13">
        <f t="shared" si="0"/>
        <v>69741.27</v>
      </c>
      <c r="K33" s="13">
        <f t="shared" si="1"/>
        <v>11000</v>
      </c>
      <c r="L33" s="5" t="s">
        <v>6</v>
      </c>
      <c r="N33"/>
    </row>
    <row r="34" spans="1:14" s="2" customFormat="1" ht="12.75">
      <c r="A34" s="1">
        <v>28</v>
      </c>
      <c r="B34" s="4" t="s">
        <v>10</v>
      </c>
      <c r="C34" s="48">
        <v>604804</v>
      </c>
      <c r="D34" s="1" t="s">
        <v>28</v>
      </c>
      <c r="E34" s="4" t="s">
        <v>39</v>
      </c>
      <c r="F34" s="5" t="s">
        <v>5</v>
      </c>
      <c r="G34" s="6">
        <v>1050</v>
      </c>
      <c r="H34" s="30">
        <v>110000</v>
      </c>
      <c r="I34" s="13">
        <v>29258.73</v>
      </c>
      <c r="J34" s="13">
        <f t="shared" si="0"/>
        <v>69741.27</v>
      </c>
      <c r="K34" s="13">
        <f t="shared" si="1"/>
        <v>11000</v>
      </c>
      <c r="L34" s="5" t="s">
        <v>6</v>
      </c>
      <c r="N34"/>
    </row>
    <row r="35" spans="1:14" s="2" customFormat="1" ht="12.75">
      <c r="A35" s="1">
        <v>29</v>
      </c>
      <c r="B35" s="4" t="s">
        <v>10</v>
      </c>
      <c r="C35" s="48">
        <v>604805</v>
      </c>
      <c r="D35" s="1" t="s">
        <v>13</v>
      </c>
      <c r="E35" s="4" t="s">
        <v>39</v>
      </c>
      <c r="F35" s="5" t="s">
        <v>5</v>
      </c>
      <c r="G35" s="6">
        <v>1050</v>
      </c>
      <c r="H35" s="30">
        <v>110000</v>
      </c>
      <c r="I35" s="13">
        <v>29258.73</v>
      </c>
      <c r="J35" s="13">
        <f t="shared" si="0"/>
        <v>69741.27</v>
      </c>
      <c r="K35" s="13">
        <f t="shared" si="1"/>
        <v>11000</v>
      </c>
      <c r="L35" s="5" t="s">
        <v>6</v>
      </c>
      <c r="N35"/>
    </row>
    <row r="36" spans="1:14" s="2" customFormat="1" ht="12.75">
      <c r="A36" s="1">
        <v>30</v>
      </c>
      <c r="B36" s="4" t="s">
        <v>19</v>
      </c>
      <c r="C36" s="48">
        <v>604808</v>
      </c>
      <c r="D36" s="1" t="s">
        <v>9</v>
      </c>
      <c r="E36" s="4" t="s">
        <v>39</v>
      </c>
      <c r="F36" s="5" t="s">
        <v>5</v>
      </c>
      <c r="G36" s="6">
        <v>1050</v>
      </c>
      <c r="H36" s="30">
        <v>110000</v>
      </c>
      <c r="I36" s="13">
        <v>29258.73</v>
      </c>
      <c r="J36" s="13">
        <f t="shared" si="0"/>
        <v>69741.27</v>
      </c>
      <c r="K36" s="13">
        <f t="shared" si="1"/>
        <v>11000</v>
      </c>
      <c r="L36" s="5" t="s">
        <v>6</v>
      </c>
      <c r="N36"/>
    </row>
    <row r="37" spans="1:14" s="2" customFormat="1" ht="12.75">
      <c r="A37" s="1">
        <v>31</v>
      </c>
      <c r="B37" s="4" t="s">
        <v>19</v>
      </c>
      <c r="C37" s="48">
        <v>604809</v>
      </c>
      <c r="D37" s="1" t="s">
        <v>12</v>
      </c>
      <c r="E37" s="4" t="s">
        <v>39</v>
      </c>
      <c r="F37" s="5" t="s">
        <v>5</v>
      </c>
      <c r="G37" s="6">
        <v>1050</v>
      </c>
      <c r="H37" s="30">
        <v>110000</v>
      </c>
      <c r="I37" s="13">
        <v>29258.73</v>
      </c>
      <c r="J37" s="13">
        <f t="shared" si="0"/>
        <v>69741.27</v>
      </c>
      <c r="K37" s="13">
        <f t="shared" si="1"/>
        <v>11000</v>
      </c>
      <c r="L37" s="5" t="s">
        <v>6</v>
      </c>
      <c r="N37"/>
    </row>
    <row r="38" spans="1:14" s="2" customFormat="1" ht="12.75">
      <c r="A38" s="1">
        <v>32</v>
      </c>
      <c r="B38" s="4" t="s">
        <v>19</v>
      </c>
      <c r="C38" s="48">
        <v>604810</v>
      </c>
      <c r="D38" s="12" t="s">
        <v>16</v>
      </c>
      <c r="E38" s="4" t="s">
        <v>39</v>
      </c>
      <c r="F38" s="5" t="s">
        <v>5</v>
      </c>
      <c r="G38" s="6">
        <v>1050</v>
      </c>
      <c r="H38" s="30">
        <v>110000</v>
      </c>
      <c r="I38" s="13">
        <v>29258.73</v>
      </c>
      <c r="J38" s="13">
        <f t="shared" si="0"/>
        <v>69741.27</v>
      </c>
      <c r="K38" s="13">
        <f t="shared" si="1"/>
        <v>11000</v>
      </c>
      <c r="L38" s="5" t="s">
        <v>6</v>
      </c>
      <c r="N38"/>
    </row>
    <row r="39" spans="1:14" s="2" customFormat="1" ht="12.75">
      <c r="A39" s="1">
        <v>33</v>
      </c>
      <c r="B39" s="4" t="s">
        <v>19</v>
      </c>
      <c r="C39" s="48">
        <v>604811</v>
      </c>
      <c r="D39" s="1" t="s">
        <v>28</v>
      </c>
      <c r="E39" s="4" t="s">
        <v>39</v>
      </c>
      <c r="F39" s="5" t="s">
        <v>5</v>
      </c>
      <c r="G39" s="6">
        <v>1050</v>
      </c>
      <c r="H39" s="30">
        <v>110000</v>
      </c>
      <c r="I39" s="13">
        <v>29258.73</v>
      </c>
      <c r="J39" s="13">
        <f t="shared" si="0"/>
        <v>69741.27</v>
      </c>
      <c r="K39" s="13">
        <f t="shared" si="1"/>
        <v>11000</v>
      </c>
      <c r="L39" s="5" t="s">
        <v>6</v>
      </c>
      <c r="N39"/>
    </row>
    <row r="40" spans="1:14" s="2" customFormat="1" ht="12.75">
      <c r="A40" s="1">
        <v>34</v>
      </c>
      <c r="B40" s="4" t="s">
        <v>19</v>
      </c>
      <c r="C40" s="48">
        <v>604812</v>
      </c>
      <c r="D40" s="1" t="s">
        <v>17</v>
      </c>
      <c r="E40" s="4" t="s">
        <v>39</v>
      </c>
      <c r="F40" s="5" t="s">
        <v>5</v>
      </c>
      <c r="G40" s="6">
        <v>1050</v>
      </c>
      <c r="H40" s="30">
        <v>110000</v>
      </c>
      <c r="I40" s="13">
        <v>29258.73</v>
      </c>
      <c r="J40" s="13">
        <f t="shared" si="0"/>
        <v>69741.27</v>
      </c>
      <c r="K40" s="13">
        <f t="shared" si="1"/>
        <v>11000</v>
      </c>
      <c r="L40" s="5" t="s">
        <v>6</v>
      </c>
      <c r="N40"/>
    </row>
    <row r="41" spans="1:13" ht="13.5" customHeight="1">
      <c r="A41" s="8"/>
      <c r="B41" s="10"/>
      <c r="C41" s="9"/>
      <c r="D41" s="8"/>
      <c r="E41" s="17"/>
      <c r="F41" s="18"/>
      <c r="G41" s="19"/>
      <c r="H41" s="20"/>
      <c r="I41" s="21"/>
      <c r="J41" s="21"/>
      <c r="K41" s="21"/>
      <c r="L41" s="18"/>
      <c r="M41"/>
    </row>
    <row r="42" spans="1:13" ht="12" customHeight="1">
      <c r="A42" s="8"/>
      <c r="B42" s="25"/>
      <c r="C42" s="9"/>
      <c r="D42" s="35" t="s">
        <v>37</v>
      </c>
      <c r="E42" s="35"/>
      <c r="F42" s="35"/>
      <c r="G42" s="19"/>
      <c r="H42" s="27">
        <f>SUM(H7:H41)</f>
        <v>3740000</v>
      </c>
      <c r="I42" s="14">
        <f>SUM(I7:I41)</f>
        <v>994796.8199999996</v>
      </c>
      <c r="J42" s="14">
        <f>SUM(J7:J41)</f>
        <v>2371203.18</v>
      </c>
      <c r="K42" s="14">
        <f>SUM(K7:K41)</f>
        <v>374000</v>
      </c>
      <c r="L42" s="26"/>
      <c r="M42" s="18"/>
    </row>
    <row r="43" spans="1:13" ht="12" customHeight="1">
      <c r="A43" s="8"/>
      <c r="B43" s="25"/>
      <c r="C43" s="9"/>
      <c r="D43" s="28"/>
      <c r="E43" s="17"/>
      <c r="F43" s="18"/>
      <c r="G43" s="19"/>
      <c r="H43" s="26"/>
      <c r="I43" s="21"/>
      <c r="J43" s="47">
        <f>J42+K42</f>
        <v>2745203.18</v>
      </c>
      <c r="K43" s="47"/>
      <c r="L43" s="21"/>
      <c r="M43" s="18"/>
    </row>
    <row r="46" s="2" customFormat="1" ht="12" customHeight="1">
      <c r="M46" s="11"/>
    </row>
    <row r="47" s="2" customFormat="1" ht="12" customHeight="1">
      <c r="M47" s="11"/>
    </row>
    <row r="48" s="2" customFormat="1" ht="12" customHeight="1">
      <c r="M48" s="11"/>
    </row>
    <row r="49" s="2" customFormat="1" ht="12" customHeight="1">
      <c r="M49" s="11"/>
    </row>
    <row r="50" s="2" customFormat="1" ht="12" customHeight="1">
      <c r="M50" s="11"/>
    </row>
    <row r="51" s="2" customFormat="1" ht="12" customHeight="1">
      <c r="M51" s="11"/>
    </row>
    <row r="52" s="2" customFormat="1" ht="12" customHeight="1">
      <c r="M52" s="11"/>
    </row>
    <row r="53" s="2" customFormat="1" ht="12" customHeight="1">
      <c r="M53" s="11"/>
    </row>
    <row r="54" s="2" customFormat="1" ht="12" customHeight="1">
      <c r="M54" s="11"/>
    </row>
    <row r="55" s="2" customFormat="1" ht="12" customHeight="1">
      <c r="M55" s="11"/>
    </row>
    <row r="56" s="2" customFormat="1" ht="12" customHeight="1">
      <c r="M56" s="11"/>
    </row>
    <row r="57" s="2" customFormat="1" ht="12" customHeight="1">
      <c r="M57" s="11"/>
    </row>
    <row r="58" s="2" customFormat="1" ht="12" customHeight="1">
      <c r="M58" s="11"/>
    </row>
    <row r="59" s="2" customFormat="1" ht="12" customHeight="1">
      <c r="M59" s="11"/>
    </row>
    <row r="60" s="2" customFormat="1" ht="12" customHeight="1">
      <c r="M60" s="11"/>
    </row>
    <row r="61" s="2" customFormat="1" ht="12" customHeight="1">
      <c r="M61" s="11"/>
    </row>
    <row r="62" s="2" customFormat="1" ht="12" customHeight="1">
      <c r="M62" s="11"/>
    </row>
    <row r="63" s="2" customFormat="1" ht="12" customHeight="1">
      <c r="M63" s="11"/>
    </row>
    <row r="64" s="2" customFormat="1" ht="12" customHeight="1">
      <c r="M64" s="11"/>
    </row>
    <row r="65" s="2" customFormat="1" ht="12" customHeight="1">
      <c r="M65" s="11"/>
    </row>
    <row r="66" s="2" customFormat="1" ht="12" customHeight="1">
      <c r="M66" s="11"/>
    </row>
    <row r="67" s="2" customFormat="1" ht="12" customHeight="1">
      <c r="M67" s="11"/>
    </row>
    <row r="68" s="2" customFormat="1" ht="12" customHeight="1">
      <c r="M68" s="11"/>
    </row>
    <row r="69" s="2" customFormat="1" ht="12" customHeight="1">
      <c r="M69" s="11"/>
    </row>
    <row r="70" s="2" customFormat="1" ht="12" customHeight="1">
      <c r="M70" s="11"/>
    </row>
    <row r="71" s="2" customFormat="1" ht="12" customHeight="1">
      <c r="M71" s="11"/>
    </row>
  </sheetData>
  <mergeCells count="15">
    <mergeCell ref="A1:M1"/>
    <mergeCell ref="A3:M3"/>
    <mergeCell ref="A4:A6"/>
    <mergeCell ref="B4:B6"/>
    <mergeCell ref="C4:C6"/>
    <mergeCell ref="D4:D6"/>
    <mergeCell ref="E4:E6"/>
    <mergeCell ref="F4:F6"/>
    <mergeCell ref="I4:I5"/>
    <mergeCell ref="J4:K5"/>
    <mergeCell ref="G4:G6"/>
    <mergeCell ref="H4:H6"/>
    <mergeCell ref="L4:L6"/>
    <mergeCell ref="D42:F42"/>
    <mergeCell ref="J43:K43"/>
  </mergeCells>
  <printOptions/>
  <pageMargins left="0" right="0" top="0.17" bottom="0" header="0" footer="0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s.segreto</cp:lastModifiedBy>
  <cp:lastPrinted>2008-11-10T10:54:24Z</cp:lastPrinted>
  <dcterms:created xsi:type="dcterms:W3CDTF">2007-09-20T07:12:36Z</dcterms:created>
  <dcterms:modified xsi:type="dcterms:W3CDTF">2008-11-10T10:54:40Z</dcterms:modified>
  <cp:category/>
  <cp:version/>
  <cp:contentType/>
  <cp:contentStatus/>
</cp:coreProperties>
</file>